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8" activeTab="29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B92" i="63"/>
  <c r="AB76"/>
  <c r="AB68"/>
  <c r="AB44"/>
  <c r="AB24"/>
  <c r="AB20"/>
  <c r="AB4"/>
  <c r="AB97" i="62"/>
  <c r="AB93"/>
  <c r="AB81"/>
  <c r="AB69"/>
  <c r="AB61"/>
  <c r="AB41"/>
  <c r="AB37"/>
  <c r="AB76" i="61"/>
  <c r="AA6" i="63"/>
  <c r="AB84"/>
  <c r="AB64"/>
  <c r="AB60"/>
  <c r="AB52"/>
  <c r="AB48"/>
  <c r="AB28"/>
  <c r="AB85"/>
  <c r="AB81"/>
  <c r="AB89" i="62"/>
  <c r="AB77"/>
  <c r="AB73"/>
  <c r="AB65"/>
  <c r="AB49"/>
  <c r="AB45"/>
  <c r="AB29"/>
  <c r="AB25"/>
  <c r="AB96" i="61"/>
  <c r="AB92"/>
  <c r="AB88"/>
  <c r="AB84"/>
  <c r="AB80"/>
  <c r="AB72"/>
  <c r="AB68"/>
  <c r="AB64"/>
  <c r="AB60"/>
  <c r="AB44"/>
  <c r="AB40"/>
  <c r="AB36"/>
  <c r="AB20"/>
  <c r="AB4"/>
  <c r="AB93"/>
  <c r="AB89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7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B4" i="56"/>
  <c r="C4"/>
  <c r="F4" s="1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F74"/>
  <c r="U73"/>
  <c r="F73"/>
  <c r="U72"/>
  <c r="N72"/>
  <c r="U71"/>
  <c r="F71"/>
  <c r="U70"/>
  <c r="N70"/>
  <c r="U69"/>
  <c r="F69"/>
  <c r="U68"/>
  <c r="N68"/>
  <c r="U67"/>
  <c r="F67"/>
  <c r="U66"/>
  <c r="N66"/>
  <c r="F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F48"/>
  <c r="U47"/>
  <c r="F47"/>
  <c r="U46"/>
  <c r="N46"/>
  <c r="U45"/>
  <c r="F45"/>
  <c r="U44"/>
  <c r="N44"/>
  <c r="U43"/>
  <c r="F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U66"/>
  <c r="U65"/>
  <c r="F65"/>
  <c r="U64"/>
  <c r="U63"/>
  <c r="F63"/>
  <c r="U62"/>
  <c r="U61"/>
  <c r="F61"/>
  <c r="U60"/>
  <c r="U59"/>
  <c r="F59"/>
  <c r="U58"/>
  <c r="U57"/>
  <c r="F57"/>
  <c r="U56"/>
  <c r="U55"/>
  <c r="U54"/>
  <c r="U53"/>
  <c r="F53"/>
  <c r="U52"/>
  <c r="U51"/>
  <c r="F51"/>
  <c r="U50"/>
  <c r="U49"/>
  <c r="F49"/>
  <c r="U48"/>
  <c r="U47"/>
  <c r="F47"/>
  <c r="U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U29"/>
  <c r="F29"/>
  <c r="U28"/>
  <c r="U27"/>
  <c r="U26"/>
  <c r="U25"/>
  <c r="F25"/>
  <c r="U24"/>
  <c r="N24"/>
  <c r="U23"/>
  <c r="F23"/>
  <c r="U22"/>
  <c r="U21"/>
  <c r="U20"/>
  <c r="U19"/>
  <c r="F19"/>
  <c r="U18"/>
  <c r="U17"/>
  <c r="U16"/>
  <c r="F16"/>
  <c r="U15"/>
  <c r="F15"/>
  <c r="U14"/>
  <c r="F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F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F86"/>
  <c r="U85"/>
  <c r="U84"/>
  <c r="U83"/>
  <c r="N83"/>
  <c r="U82"/>
  <c r="U81"/>
  <c r="F81"/>
  <c r="U80"/>
  <c r="U79"/>
  <c r="U78"/>
  <c r="U77"/>
  <c r="N77"/>
  <c r="U76"/>
  <c r="N76"/>
  <c r="U75"/>
  <c r="N75"/>
  <c r="F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F62"/>
  <c r="U61"/>
  <c r="N61"/>
  <c r="U60"/>
  <c r="F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F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F34"/>
  <c r="U33"/>
  <c r="N33"/>
  <c r="F33"/>
  <c r="U32"/>
  <c r="U31"/>
  <c r="N31"/>
  <c r="U30"/>
  <c r="N30"/>
  <c r="U29"/>
  <c r="F29"/>
  <c r="U28"/>
  <c r="N28"/>
  <c r="U27"/>
  <c r="N27"/>
  <c r="U26"/>
  <c r="N26"/>
  <c r="F26"/>
  <c r="U25"/>
  <c r="F25"/>
  <c r="U24"/>
  <c r="N24"/>
  <c r="U23"/>
  <c r="F23"/>
  <c r="U22"/>
  <c r="N22"/>
  <c r="U21"/>
  <c r="F21"/>
  <c r="U20"/>
  <c r="N20"/>
  <c r="U19"/>
  <c r="U18"/>
  <c r="N18"/>
  <c r="U17"/>
  <c r="F17"/>
  <c r="U16"/>
  <c r="N16"/>
  <c r="U15"/>
  <c r="F15"/>
  <c r="U14"/>
  <c r="N14"/>
  <c r="U13"/>
  <c r="U12"/>
  <c r="N12"/>
  <c r="U11"/>
  <c r="F11"/>
  <c r="U10"/>
  <c r="N10"/>
  <c r="U9"/>
  <c r="F9"/>
  <c r="U8"/>
  <c r="N8"/>
  <c r="F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F10"/>
  <c r="U9"/>
  <c r="F9"/>
  <c r="U8"/>
  <c r="F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C99" l="1"/>
  <c r="F61" i="57"/>
  <c r="B99" i="56"/>
  <c r="F75"/>
  <c r="F96" i="58"/>
  <c r="F94"/>
  <c r="F92"/>
  <c r="F86"/>
  <c r="F80"/>
  <c r="F66"/>
  <c r="F46"/>
  <c r="F30"/>
  <c r="F13" i="57"/>
  <c r="F78"/>
  <c r="F64"/>
  <c r="F22"/>
  <c r="F18"/>
  <c r="F14"/>
  <c r="F18" i="58"/>
  <c r="F50" i="61"/>
  <c r="F4" i="63"/>
  <c r="F19" i="57"/>
  <c r="C99" i="63"/>
  <c r="C99" i="56"/>
  <c r="F77" i="58"/>
  <c r="F67"/>
  <c r="F55"/>
  <c r="F27"/>
  <c r="B99"/>
  <c r="F85" i="57"/>
  <c r="F77"/>
  <c r="F38"/>
  <c r="F31"/>
  <c r="F2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7"/>
  <c r="V16"/>
  <c r="O16"/>
  <c r="V87"/>
  <c r="O98"/>
  <c r="V26" i="56"/>
  <c r="V42"/>
  <c r="O51"/>
  <c r="N8" i="55"/>
  <c r="F9"/>
  <c r="I99"/>
  <c r="M99"/>
  <c r="G10"/>
  <c r="N12"/>
  <c r="O12" s="1"/>
  <c r="F13"/>
  <c r="N28"/>
  <c r="O28" s="1"/>
  <c r="F29"/>
  <c r="G42"/>
  <c r="N44"/>
  <c r="F45"/>
  <c r="N60"/>
  <c r="F61"/>
  <c r="O45" i="56"/>
  <c r="V3" i="55"/>
  <c r="V66"/>
  <c r="O15" i="56"/>
  <c r="O47"/>
  <c r="V59"/>
  <c r="O70"/>
  <c r="V94"/>
  <c r="V12" i="55"/>
  <c r="V11" i="56"/>
  <c r="V18"/>
  <c r="V27"/>
  <c r="V50"/>
  <c r="B99" i="55"/>
  <c r="F3"/>
  <c r="K99"/>
  <c r="F5"/>
  <c r="G18"/>
  <c r="O19"/>
  <c r="N20"/>
  <c r="O20" s="1"/>
  <c r="F21"/>
  <c r="N36"/>
  <c r="F37"/>
  <c r="N52"/>
  <c r="F53"/>
  <c r="O5" i="56"/>
  <c r="O21"/>
  <c r="O37"/>
  <c r="O53"/>
  <c r="O61"/>
  <c r="O69"/>
  <c r="O77"/>
  <c r="O23"/>
  <c r="V82"/>
  <c r="J99" i="55"/>
  <c r="N24"/>
  <c r="N40"/>
  <c r="O40" s="1"/>
  <c r="N56"/>
  <c r="O71"/>
  <c r="V75"/>
  <c r="V64" i="56"/>
  <c r="B99" i="57"/>
  <c r="F3"/>
  <c r="K99"/>
  <c r="N82"/>
  <c r="F83"/>
  <c r="F97"/>
  <c r="C99" i="58"/>
  <c r="I99"/>
  <c r="M99"/>
  <c r="N4"/>
  <c r="F5"/>
  <c r="N12"/>
  <c r="F13"/>
  <c r="N20"/>
  <c r="F21"/>
  <c r="V72" i="55"/>
  <c r="F3" i="56"/>
  <c r="F99" s="1"/>
  <c r="V5"/>
  <c r="V9"/>
  <c r="V13"/>
  <c r="V17"/>
  <c r="V21"/>
  <c r="V25"/>
  <c r="V29"/>
  <c r="V33"/>
  <c r="V37"/>
  <c r="V41"/>
  <c r="V45"/>
  <c r="V49"/>
  <c r="V53"/>
  <c r="V57"/>
  <c r="V61"/>
  <c r="V69"/>
  <c r="V73"/>
  <c r="V77"/>
  <c r="V81"/>
  <c r="V85"/>
  <c r="V89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2" i="55" l="1"/>
  <c r="O56" i="56"/>
  <c r="O76" i="55"/>
  <c r="O32"/>
  <c r="V96"/>
  <c r="O56"/>
  <c r="O52"/>
  <c r="O80"/>
  <c r="O60"/>
  <c r="O76" i="56"/>
  <c r="O60"/>
  <c r="O52"/>
  <c r="O36"/>
  <c r="V64" i="55"/>
  <c r="O40" i="56"/>
  <c r="O24"/>
  <c r="O4" i="55"/>
  <c r="V48"/>
  <c r="V88"/>
  <c r="V68"/>
  <c r="O24"/>
  <c r="O36"/>
  <c r="O44"/>
  <c r="O96" i="56"/>
  <c r="O80"/>
  <c r="O72"/>
  <c r="O64"/>
  <c r="O44"/>
  <c r="O28"/>
  <c r="O65"/>
  <c r="V65"/>
  <c r="G3"/>
  <c r="O3" s="1"/>
  <c r="G90" i="57"/>
  <c r="V90" s="1"/>
  <c r="G58"/>
  <c r="V58" s="1"/>
  <c r="G42"/>
  <c r="V42" s="1"/>
  <c r="G26"/>
  <c r="V26" s="1"/>
  <c r="O93" i="56"/>
  <c r="O48"/>
  <c r="O14" i="55"/>
  <c r="O9"/>
  <c r="O92" i="56"/>
  <c r="O94"/>
  <c r="O86"/>
  <c r="O86" i="55"/>
  <c r="O93" i="58"/>
  <c r="O45"/>
  <c r="O74"/>
  <c r="O26"/>
  <c r="O78" i="56"/>
  <c r="O66"/>
  <c r="O62"/>
  <c r="O54"/>
  <c r="O46"/>
  <c r="O30"/>
  <c r="O26"/>
  <c r="O10"/>
  <c r="O68"/>
  <c r="O78" i="55"/>
  <c r="O74"/>
  <c r="O66"/>
  <c r="O35" i="56"/>
  <c r="O7"/>
  <c r="V39"/>
  <c r="O25"/>
  <c r="G58" i="55"/>
  <c r="V58" s="1"/>
  <c r="V51"/>
  <c r="G26"/>
  <c r="V26" s="1"/>
  <c r="O85" i="56"/>
  <c r="O88"/>
  <c r="O84"/>
  <c r="O57"/>
  <c r="O70" i="55"/>
  <c r="O38"/>
  <c r="O30"/>
  <c r="V84"/>
  <c r="O62"/>
  <c r="O46"/>
  <c r="O65" i="58"/>
  <c r="V74"/>
  <c r="O57"/>
  <c r="V26"/>
  <c r="O22"/>
  <c r="O6"/>
  <c r="V25"/>
  <c r="G94" i="57"/>
  <c r="V94" s="1"/>
  <c r="G78"/>
  <c r="V78" s="1"/>
  <c r="G74"/>
  <c r="V7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42" i="55"/>
  <c r="V42"/>
  <c r="N99" i="58"/>
  <c r="N99" i="57"/>
  <c r="O8" i="55"/>
  <c r="V50"/>
  <c r="O50"/>
  <c r="V34"/>
  <c r="O34"/>
  <c r="V18"/>
  <c r="O18"/>
  <c r="N99" i="61"/>
  <c r="O10" i="55"/>
  <c r="V10"/>
  <c r="F99" i="57"/>
  <c r="O80"/>
  <c r="V80"/>
  <c r="O6" i="55"/>
  <c r="V6"/>
  <c r="O26"/>
  <c r="O74" i="57" l="1"/>
  <c r="O42"/>
  <c r="O58"/>
  <c r="O58" i="55"/>
  <c r="O26" i="57"/>
  <c r="O90"/>
  <c r="O43" i="58"/>
  <c r="O11"/>
  <c r="O25" i="57"/>
  <c r="O4" i="56"/>
  <c r="O49" i="55"/>
  <c r="O94" i="57"/>
  <c r="V13"/>
  <c r="O5"/>
  <c r="O77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Q22" i="78"/>
  <c r="H40"/>
  <c r="P12"/>
  <c r="K94"/>
  <c r="K92"/>
  <c r="O33"/>
  <c r="H74"/>
  <c r="B5"/>
  <c r="B81"/>
  <c r="I48"/>
  <c r="L3"/>
  <c r="P3"/>
  <c r="Q83"/>
  <c r="I13"/>
  <c r="Q58"/>
  <c r="B26"/>
  <c r="B23"/>
  <c r="B24"/>
  <c r="P56"/>
  <c r="Q14"/>
  <c r="H87"/>
  <c r="J11"/>
  <c r="K5"/>
  <c r="O90"/>
  <c r="B70"/>
  <c r="N74"/>
  <c r="J78"/>
  <c r="J80"/>
  <c r="I81"/>
  <c r="H86"/>
  <c r="K81"/>
  <c r="J48"/>
  <c r="I21"/>
  <c r="Q52"/>
  <c r="I19"/>
  <c r="G49"/>
  <c r="H49"/>
  <c r="J39"/>
  <c r="J9"/>
  <c r="Q94"/>
  <c r="K4"/>
  <c r="K63"/>
  <c r="N23"/>
  <c r="H48"/>
  <c r="N52"/>
  <c r="G13"/>
  <c r="H57"/>
  <c r="H62"/>
  <c r="Q57"/>
  <c r="K38"/>
  <c r="L57"/>
  <c r="O34"/>
  <c r="P18"/>
  <c r="J71"/>
  <c r="N64"/>
  <c r="J31"/>
  <c r="E1"/>
  <c r="G6"/>
  <c r="Q55"/>
  <c r="K74"/>
  <c r="K97"/>
  <c r="P50"/>
  <c r="B84"/>
  <c r="J98"/>
  <c r="Q12"/>
  <c r="O32"/>
  <c r="J14"/>
  <c r="J58"/>
  <c r="G86"/>
  <c r="J97"/>
  <c r="K96"/>
  <c r="P24"/>
  <c r="P20"/>
  <c r="B96"/>
  <c r="I56"/>
  <c r="P80"/>
  <c r="J72"/>
  <c r="P67"/>
  <c r="L53"/>
  <c r="H91"/>
  <c r="G67"/>
  <c r="J13"/>
  <c r="B29"/>
  <c r="H9"/>
  <c r="K48"/>
  <c r="Q36"/>
  <c r="N73"/>
  <c r="B52"/>
  <c r="G11"/>
  <c r="N41"/>
  <c r="L47"/>
  <c r="B87"/>
  <c r="L38"/>
  <c r="L65"/>
  <c r="J60"/>
  <c r="I12"/>
  <c r="B21"/>
  <c r="B49"/>
  <c r="Q74"/>
  <c r="I17"/>
  <c r="B78"/>
  <c r="Q45"/>
  <c r="B34"/>
  <c r="Q65"/>
  <c r="J33"/>
  <c r="G18"/>
  <c r="G82"/>
  <c r="G29"/>
  <c r="Q18"/>
  <c r="B69"/>
  <c r="L68"/>
  <c r="I38"/>
  <c r="P29"/>
  <c r="L54"/>
  <c r="G68"/>
  <c r="K16"/>
  <c r="J84"/>
  <c r="L87"/>
  <c r="J69"/>
  <c r="J19"/>
  <c r="P86"/>
  <c r="H45"/>
  <c r="G75"/>
  <c r="K24"/>
  <c r="L93"/>
  <c r="N55"/>
  <c r="B89"/>
  <c r="K56"/>
  <c r="J40"/>
  <c r="I67"/>
  <c r="N36"/>
  <c r="H4"/>
  <c r="N33"/>
  <c r="P72"/>
  <c r="H10"/>
  <c r="O12"/>
  <c r="Q60"/>
  <c r="K50"/>
  <c r="K80"/>
  <c r="O41"/>
  <c r="Q46"/>
  <c r="J82"/>
  <c r="O4"/>
  <c r="L55"/>
  <c r="Q20"/>
  <c r="H90"/>
  <c r="P10"/>
  <c r="Q59"/>
  <c r="N60"/>
  <c r="N88"/>
  <c r="Q86"/>
  <c r="K69"/>
  <c r="I42"/>
  <c r="I26"/>
  <c r="B20"/>
  <c r="L58"/>
  <c r="H13"/>
  <c r="K20"/>
  <c r="Q47"/>
  <c r="N50"/>
  <c r="P22"/>
  <c r="K6"/>
  <c r="B50"/>
  <c r="C1"/>
  <c r="H84"/>
  <c r="G33"/>
  <c r="L90"/>
  <c r="O24"/>
  <c r="N68"/>
  <c r="G2"/>
  <c r="P83"/>
  <c r="O11"/>
  <c r="J55"/>
  <c r="O21"/>
  <c r="G89"/>
  <c r="N79"/>
  <c r="O84"/>
  <c r="H16"/>
  <c r="K47"/>
  <c r="O60"/>
  <c r="J94"/>
  <c r="L85"/>
  <c r="K28"/>
  <c r="Q4"/>
  <c r="P15"/>
  <c r="G83"/>
  <c r="I53"/>
  <c r="P79"/>
  <c r="K70"/>
  <c r="O54"/>
  <c r="Q28"/>
  <c r="G87"/>
  <c r="N5"/>
  <c r="P4"/>
  <c r="P44"/>
  <c r="G7"/>
  <c r="L44"/>
  <c r="Q61"/>
  <c r="H79"/>
  <c r="G25"/>
  <c r="K78"/>
  <c r="G38"/>
  <c r="O79"/>
  <c r="O28"/>
  <c r="B90"/>
  <c r="N76"/>
  <c r="J87"/>
  <c r="N58"/>
  <c r="P66"/>
  <c r="K34"/>
  <c r="N63"/>
  <c r="N45"/>
  <c r="J76"/>
  <c r="K42"/>
  <c r="O30"/>
  <c r="O91"/>
  <c r="G80"/>
  <c r="H12"/>
  <c r="H95"/>
  <c r="G95"/>
  <c r="Q7"/>
  <c r="L14"/>
  <c r="N92"/>
  <c r="L42"/>
  <c r="K61"/>
  <c r="I93"/>
  <c r="K85"/>
  <c r="P45"/>
  <c r="G88"/>
  <c r="B22"/>
  <c r="Q85"/>
  <c r="I5"/>
  <c r="K23"/>
  <c r="J41"/>
  <c r="N20"/>
  <c r="K66"/>
  <c r="G9"/>
  <c r="G40"/>
  <c r="P46"/>
  <c r="J30"/>
  <c r="H46"/>
  <c r="J49"/>
  <c r="L97"/>
  <c r="G44"/>
  <c r="K25"/>
  <c r="G81"/>
  <c r="I18"/>
  <c r="B46"/>
  <c r="L18"/>
  <c r="H29"/>
  <c r="Q53"/>
  <c r="P70"/>
  <c r="P55"/>
  <c r="B82"/>
  <c r="H38"/>
  <c r="K40"/>
  <c r="G52"/>
  <c r="L40"/>
  <c r="O48"/>
  <c r="G65"/>
  <c r="N84"/>
  <c r="O43"/>
  <c r="K3"/>
  <c r="P34"/>
  <c r="I4"/>
  <c r="G74"/>
  <c r="B17"/>
  <c r="L4"/>
  <c r="G54"/>
  <c r="B86"/>
  <c r="B12"/>
  <c r="L11"/>
  <c r="L43"/>
  <c r="H37"/>
  <c r="J51"/>
  <c r="B15"/>
  <c r="B48"/>
  <c r="L12"/>
  <c r="L17"/>
  <c r="N11"/>
  <c r="J90"/>
  <c r="O15"/>
  <c r="G48"/>
  <c r="P82"/>
  <c r="P63"/>
  <c r="K67"/>
  <c r="H78"/>
  <c r="I44"/>
  <c r="K13"/>
  <c r="N70"/>
  <c r="K68"/>
  <c r="B95"/>
  <c r="G77"/>
  <c r="N54"/>
  <c r="N85"/>
  <c r="P65"/>
  <c r="O58"/>
  <c r="G26"/>
  <c r="G23"/>
  <c r="H47"/>
  <c r="H88"/>
  <c r="P26"/>
  <c r="Q90"/>
  <c r="N51"/>
  <c r="L94"/>
  <c r="G45"/>
  <c r="K55"/>
  <c r="O87"/>
  <c r="L22"/>
  <c r="N13"/>
  <c r="H54"/>
  <c r="I43"/>
  <c r="J91"/>
  <c r="H2"/>
  <c r="K91"/>
  <c r="L13"/>
  <c r="G46"/>
  <c r="K43"/>
  <c r="P9"/>
  <c r="N80"/>
  <c r="P28"/>
  <c r="I34"/>
  <c r="G41"/>
  <c r="N25"/>
  <c r="I72"/>
  <c r="I52"/>
  <c r="O73"/>
  <c r="B55"/>
  <c r="O27"/>
  <c r="H24"/>
  <c r="H55"/>
  <c r="O74"/>
  <c r="P96"/>
  <c r="L29"/>
  <c r="O23"/>
  <c r="J79"/>
  <c r="H80"/>
  <c r="G24"/>
  <c r="H70"/>
  <c r="I82"/>
  <c r="J15"/>
  <c r="P7"/>
  <c r="I40"/>
  <c r="Q6"/>
  <c r="L21"/>
  <c r="B31"/>
  <c r="I59"/>
  <c r="J50"/>
  <c r="Q80"/>
  <c r="N8"/>
  <c r="L79"/>
  <c r="K77"/>
  <c r="Q87"/>
  <c r="K41"/>
  <c r="B45"/>
  <c r="O10"/>
  <c r="O46"/>
  <c r="B63"/>
  <c r="L48"/>
  <c r="H18"/>
  <c r="B64"/>
  <c r="G84"/>
  <c r="G14"/>
  <c r="Q13"/>
  <c r="N65"/>
  <c r="K87"/>
  <c r="Q62"/>
  <c r="Q37"/>
  <c r="J95"/>
  <c r="K21"/>
  <c r="B75"/>
  <c r="Q16"/>
  <c r="Q42"/>
  <c r="L24"/>
  <c r="K88"/>
  <c r="B6"/>
  <c r="I85"/>
  <c r="H69"/>
  <c r="N56"/>
  <c r="G39"/>
  <c r="P68"/>
  <c r="Q66"/>
  <c r="L56"/>
  <c r="B56"/>
  <c r="L26"/>
  <c r="O22"/>
  <c r="P75"/>
  <c r="J36"/>
  <c r="N57"/>
  <c r="N43"/>
  <c r="Q34"/>
  <c r="J17"/>
  <c r="B14"/>
  <c r="P37"/>
  <c r="L63"/>
  <c r="I84"/>
  <c r="K45"/>
  <c r="O13"/>
  <c r="P69"/>
  <c r="L71"/>
  <c r="G43"/>
  <c r="O18"/>
  <c r="P25"/>
  <c r="Q17"/>
  <c r="B54"/>
  <c r="P35"/>
  <c r="J25"/>
  <c r="N97"/>
  <c r="I57"/>
  <c r="B40"/>
  <c r="Q27"/>
  <c r="H63"/>
  <c r="O35"/>
  <c r="B3"/>
  <c r="O50"/>
  <c r="K75"/>
  <c r="L28"/>
  <c r="K93"/>
  <c r="P32"/>
  <c r="Q23"/>
  <c r="O57"/>
  <c r="L95"/>
  <c r="N90"/>
  <c r="K62"/>
  <c r="K59"/>
  <c r="G91"/>
  <c r="I41"/>
  <c r="H67"/>
  <c r="P57"/>
  <c r="I61"/>
  <c r="P30"/>
  <c r="O49"/>
  <c r="L86"/>
  <c r="P98"/>
  <c r="L62"/>
  <c r="P85"/>
  <c r="G37"/>
  <c r="G78"/>
  <c r="P73"/>
  <c r="L51"/>
  <c r="L32"/>
  <c r="G73"/>
  <c r="N27"/>
  <c r="N66"/>
  <c r="O56"/>
  <c r="K44"/>
  <c r="P92"/>
  <c r="K26"/>
  <c r="Q75"/>
  <c r="Q11"/>
  <c r="J7"/>
  <c r="B57"/>
  <c r="N77"/>
  <c r="Q76"/>
  <c r="P94"/>
  <c r="G63"/>
  <c r="L46"/>
  <c r="O3"/>
  <c r="N93"/>
  <c r="N26"/>
  <c r="K53"/>
  <c r="L91"/>
  <c r="Q38"/>
  <c r="K32"/>
  <c r="I87"/>
  <c r="O59"/>
  <c r="N18"/>
  <c r="B36"/>
  <c r="J23"/>
  <c r="K33"/>
  <c r="H31"/>
  <c r="G22"/>
  <c r="P51"/>
  <c r="H71"/>
  <c r="L36"/>
  <c r="O93"/>
  <c r="P53"/>
  <c r="I73"/>
  <c r="K83"/>
  <c r="G19"/>
  <c r="P23"/>
  <c r="Q81"/>
  <c r="Q5"/>
  <c r="Q63"/>
  <c r="P77"/>
  <c r="B44"/>
  <c r="Q39"/>
  <c r="I46"/>
  <c r="G93"/>
  <c r="I30"/>
  <c r="Q88"/>
  <c r="B66"/>
  <c r="O26"/>
  <c r="P58"/>
  <c r="H73"/>
  <c r="G97"/>
  <c r="B9"/>
  <c r="O51"/>
  <c r="B72"/>
  <c r="N12"/>
  <c r="H98"/>
  <c r="P27"/>
  <c r="O72"/>
  <c r="J34"/>
  <c r="L25"/>
  <c r="Q71"/>
  <c r="I77"/>
  <c r="H60"/>
  <c r="I70"/>
  <c r="J22"/>
  <c r="H6"/>
  <c r="J77"/>
  <c r="H32"/>
  <c r="I71"/>
  <c r="N21"/>
  <c r="P6"/>
  <c r="G28"/>
  <c r="N42"/>
  <c r="G96"/>
  <c r="P81"/>
  <c r="N6"/>
  <c r="G12"/>
  <c r="P33"/>
  <c r="O94"/>
  <c r="I45"/>
  <c r="Q19"/>
  <c r="B38"/>
  <c r="Q24"/>
  <c r="P13"/>
  <c r="I89"/>
  <c r="H53"/>
  <c r="H22"/>
  <c r="O86"/>
  <c r="K86"/>
  <c r="B35"/>
  <c r="B83"/>
  <c r="J86"/>
  <c r="K57"/>
  <c r="L80"/>
  <c r="O52"/>
  <c r="N83"/>
  <c r="Q93"/>
  <c r="J8"/>
  <c r="Q92"/>
  <c r="H83"/>
  <c r="G64"/>
  <c r="L8"/>
  <c r="O97"/>
  <c r="I98"/>
  <c r="K98"/>
  <c r="L64"/>
  <c r="O14"/>
  <c r="N78"/>
  <c r="G31"/>
  <c r="L15"/>
  <c r="L27"/>
  <c r="P97"/>
  <c r="K29"/>
  <c r="O63"/>
  <c r="N72"/>
  <c r="P49"/>
  <c r="H64"/>
  <c r="O20"/>
  <c r="N44"/>
  <c r="K49"/>
  <c r="L52"/>
  <c r="K90"/>
  <c r="I10"/>
  <c r="B76"/>
  <c r="L33"/>
  <c r="P76"/>
  <c r="P54"/>
  <c r="B85"/>
  <c r="L10"/>
  <c r="L88"/>
  <c r="I88"/>
  <c r="J62"/>
  <c r="L6"/>
  <c r="N61"/>
  <c r="G69"/>
  <c r="H30"/>
  <c r="J88"/>
  <c r="K15"/>
  <c r="B91"/>
  <c r="N96"/>
  <c r="J63"/>
  <c r="L98"/>
  <c r="G71"/>
  <c r="B65"/>
  <c r="H14"/>
  <c r="J6"/>
  <c r="K65"/>
  <c r="I51"/>
  <c r="I25"/>
  <c r="P47"/>
  <c r="H11"/>
  <c r="K84"/>
  <c r="N69"/>
  <c r="J96"/>
  <c r="G62"/>
  <c r="G61"/>
  <c r="H97"/>
  <c r="P93"/>
  <c r="L72"/>
  <c r="B88"/>
  <c r="J21"/>
  <c r="J43"/>
  <c r="N9"/>
  <c r="H72"/>
  <c r="H15"/>
  <c r="H41"/>
  <c r="H82"/>
  <c r="Q40"/>
  <c r="L92"/>
  <c r="H27"/>
  <c r="L60"/>
  <c r="K10"/>
  <c r="G72"/>
  <c r="I58"/>
  <c r="J73"/>
  <c r="P60"/>
  <c r="O75"/>
  <c r="Q84"/>
  <c r="N37"/>
  <c r="I74"/>
  <c r="H92"/>
  <c r="K14"/>
  <c r="B42"/>
  <c r="I86"/>
  <c r="N7"/>
  <c r="L84"/>
  <c r="Q25"/>
  <c r="J52"/>
  <c r="G30"/>
  <c r="B80"/>
  <c r="B30"/>
  <c r="H51"/>
  <c r="O70"/>
  <c r="Q15"/>
  <c r="H34"/>
  <c r="H35"/>
  <c r="P14"/>
  <c r="L45"/>
  <c r="P38"/>
  <c r="L39"/>
  <c r="P90"/>
  <c r="N47"/>
  <c r="N82"/>
  <c r="H58"/>
  <c r="Q79"/>
  <c r="B16"/>
  <c r="J89"/>
  <c r="I33"/>
  <c r="B13"/>
  <c r="J35"/>
  <c r="L78"/>
  <c r="I69"/>
  <c r="G60"/>
  <c r="K11"/>
  <c r="P42"/>
  <c r="L20"/>
  <c r="Q8"/>
  <c r="L61"/>
  <c r="O69"/>
  <c r="L66"/>
  <c r="G90"/>
  <c r="I35"/>
  <c r="Q26"/>
  <c r="L96"/>
  <c r="Q35"/>
  <c r="J12"/>
  <c r="I62"/>
  <c r="O25"/>
  <c r="P74"/>
  <c r="J53"/>
  <c r="K71"/>
  <c r="J66"/>
  <c r="H26"/>
  <c r="K17"/>
  <c r="K19"/>
  <c r="O77"/>
  <c r="I39"/>
  <c r="I24"/>
  <c r="N14"/>
  <c r="B92"/>
  <c r="Q54"/>
  <c r="Q32"/>
  <c r="O39"/>
  <c r="I47"/>
  <c r="P62"/>
  <c r="Q41"/>
  <c r="L7"/>
  <c r="H44"/>
  <c r="O62"/>
  <c r="J10"/>
  <c r="H50"/>
  <c r="K54"/>
  <c r="J5"/>
  <c r="P5"/>
  <c r="Q33"/>
  <c r="J85"/>
  <c r="B41"/>
  <c r="N62"/>
  <c r="H61"/>
  <c r="Q31"/>
  <c r="L81"/>
  <c r="H25"/>
  <c r="Q89"/>
  <c r="N53"/>
  <c r="I55"/>
  <c r="H3"/>
  <c r="B11"/>
  <c r="H42"/>
  <c r="N67"/>
  <c r="K76"/>
  <c r="G42"/>
  <c r="B51"/>
  <c r="I50"/>
  <c r="H19"/>
  <c r="J24"/>
  <c r="Q77"/>
  <c r="Q10"/>
  <c r="B98"/>
  <c r="L16"/>
  <c r="G3"/>
  <c r="N89"/>
  <c r="L9"/>
  <c r="J38"/>
  <c r="B2"/>
  <c r="N15"/>
  <c r="B28"/>
  <c r="Q9"/>
  <c r="B33"/>
  <c r="H39"/>
  <c r="I7"/>
  <c r="O37"/>
  <c r="Q96"/>
  <c r="O78"/>
  <c r="K35"/>
  <c r="L89"/>
  <c r="I75"/>
  <c r="D1"/>
  <c r="B94"/>
  <c r="L67"/>
  <c r="L41"/>
  <c r="G50"/>
  <c r="G59"/>
  <c r="P59"/>
  <c r="Q68"/>
  <c r="O61"/>
  <c r="B25"/>
  <c r="B39"/>
  <c r="I91"/>
  <c r="G57"/>
  <c r="L23"/>
  <c r="J42"/>
  <c r="B61"/>
  <c r="I16"/>
  <c r="H66"/>
  <c r="K31"/>
  <c r="N94"/>
  <c r="B8"/>
  <c r="O81"/>
  <c r="Q49"/>
  <c r="P36"/>
  <c r="J59"/>
  <c r="L70"/>
  <c r="K7"/>
  <c r="O98"/>
  <c r="J83"/>
  <c r="P91"/>
  <c r="O29"/>
  <c r="H77"/>
  <c r="K9"/>
  <c r="O67"/>
  <c r="B32"/>
  <c r="H89"/>
  <c r="G34"/>
  <c r="O9"/>
  <c r="K8"/>
  <c r="G51"/>
  <c r="I15"/>
  <c r="J16"/>
  <c r="K27"/>
  <c r="J61"/>
  <c r="B97"/>
  <c r="J92"/>
  <c r="H21"/>
  <c r="I23"/>
  <c r="Q91"/>
  <c r="K72"/>
  <c r="L74"/>
  <c r="J4"/>
  <c r="O36"/>
  <c r="I9"/>
  <c r="G15"/>
  <c r="I80"/>
  <c r="L50"/>
  <c r="I54"/>
  <c r="K22"/>
  <c r="P89"/>
  <c r="G58"/>
  <c r="I11"/>
  <c r="I29"/>
  <c r="K79"/>
  <c r="B79"/>
  <c r="H52"/>
  <c r="B37"/>
  <c r="O38"/>
  <c r="P31"/>
  <c r="H85"/>
  <c r="H65"/>
  <c r="J29"/>
  <c r="P48"/>
  <c r="I76"/>
  <c r="J20"/>
  <c r="P41"/>
  <c r="G55"/>
  <c r="I22"/>
  <c r="I78"/>
  <c r="G10"/>
  <c r="H93"/>
  <c r="N48"/>
  <c r="P71"/>
  <c r="Q56"/>
  <c r="H8"/>
  <c r="O80"/>
  <c r="I20"/>
  <c r="H59"/>
  <c r="I83"/>
  <c r="Q43"/>
  <c r="L76"/>
  <c r="L69"/>
  <c r="G98"/>
  <c r="Q98"/>
  <c r="K82"/>
  <c r="K73"/>
  <c r="Q29"/>
  <c r="O83"/>
  <c r="B73"/>
  <c r="Q70"/>
  <c r="J27"/>
  <c r="L5"/>
  <c r="I63"/>
  <c r="Q48"/>
  <c r="B19"/>
  <c r="P88"/>
  <c r="G79"/>
  <c r="J54"/>
  <c r="O45"/>
  <c r="Q44"/>
  <c r="I28"/>
  <c r="B93"/>
  <c r="H75"/>
  <c r="L37"/>
  <c r="O47"/>
  <c r="H96"/>
  <c r="I14"/>
  <c r="N71"/>
  <c r="L83"/>
  <c r="I60"/>
  <c r="N91"/>
  <c r="O44"/>
  <c r="Q97"/>
  <c r="O95"/>
  <c r="Q78"/>
  <c r="L34"/>
  <c r="O92"/>
  <c r="Q82"/>
  <c r="H81"/>
  <c r="I90"/>
  <c r="J57"/>
  <c r="J18"/>
  <c r="O7"/>
  <c r="N29"/>
  <c r="G27"/>
  <c r="P78"/>
  <c r="H68"/>
  <c r="Q67"/>
  <c r="B60"/>
  <c r="O55"/>
  <c r="N81"/>
  <c r="Q69"/>
  <c r="P61"/>
  <c r="L59"/>
  <c r="P64"/>
  <c r="P11"/>
  <c r="H5"/>
  <c r="J45"/>
  <c r="H17"/>
  <c r="I49"/>
  <c r="O82"/>
  <c r="G36"/>
  <c r="J47"/>
  <c r="H33"/>
  <c r="H76"/>
  <c r="B71"/>
  <c r="N3"/>
  <c r="Q21"/>
  <c r="N35"/>
  <c r="K52"/>
  <c r="K64"/>
  <c r="Q72"/>
  <c r="I6"/>
  <c r="O19"/>
  <c r="B58"/>
  <c r="K12"/>
  <c r="B27"/>
  <c r="J32"/>
  <c r="G85"/>
  <c r="Q50"/>
  <c r="G94"/>
  <c r="B53"/>
  <c r="G16"/>
  <c r="O31"/>
  <c r="Q51"/>
  <c r="B10"/>
  <c r="J26"/>
  <c r="J68"/>
  <c r="B62"/>
  <c r="J74"/>
  <c r="Q64"/>
  <c r="H36"/>
  <c r="K58"/>
  <c r="N28"/>
  <c r="N46"/>
  <c r="H94"/>
  <c r="I96"/>
  <c r="J93"/>
  <c r="G4"/>
  <c r="N39"/>
  <c r="L31"/>
  <c r="P17"/>
  <c r="N49"/>
  <c r="B74"/>
  <c r="O5"/>
  <c r="P19"/>
  <c r="P87"/>
  <c r="G53"/>
  <c r="L19"/>
  <c r="L73"/>
  <c r="B67"/>
  <c r="N4"/>
  <c r="N31"/>
  <c r="Q30"/>
  <c r="H56"/>
  <c r="I79"/>
  <c r="B43"/>
  <c r="L75"/>
  <c r="I3"/>
  <c r="G17"/>
  <c r="P95"/>
  <c r="I94"/>
  <c r="I97"/>
  <c r="H7"/>
  <c r="G92"/>
  <c r="G32"/>
  <c r="I64"/>
  <c r="O68"/>
  <c r="J65"/>
  <c r="K36"/>
  <c r="N86"/>
  <c r="N59"/>
  <c r="K60"/>
  <c r="J81"/>
  <c r="H20"/>
  <c r="O66"/>
  <c r="K89"/>
  <c r="B18"/>
  <c r="B47"/>
  <c r="O8"/>
  <c r="H23"/>
  <c r="I36"/>
  <c r="B68"/>
  <c r="L49"/>
  <c r="N16"/>
  <c r="I37"/>
  <c r="N40"/>
  <c r="G66"/>
  <c r="K37"/>
  <c r="O76"/>
  <c r="F1"/>
  <c r="L30"/>
  <c r="O88"/>
  <c r="N38"/>
  <c r="J64"/>
  <c r="N17"/>
  <c r="P16"/>
  <c r="P52"/>
  <c r="K95"/>
  <c r="K51"/>
  <c r="I65"/>
  <c r="J37"/>
  <c r="G47"/>
  <c r="I31"/>
  <c r="J44"/>
  <c r="O53"/>
  <c r="Q3"/>
  <c r="K39"/>
  <c r="J3"/>
  <c r="O16"/>
  <c r="O89"/>
  <c r="G20"/>
  <c r="B7"/>
  <c r="G76"/>
  <c r="N10"/>
  <c r="O6"/>
  <c r="J28"/>
  <c r="N22"/>
  <c r="O42"/>
  <c r="Q95"/>
  <c r="J67"/>
  <c r="G35"/>
  <c r="O71"/>
  <c r="L35"/>
  <c r="L77"/>
  <c r="P21"/>
  <c r="P8"/>
  <c r="G8"/>
  <c r="G5"/>
  <c r="I66"/>
  <c r="I27"/>
  <c r="P39"/>
  <c r="J56"/>
  <c r="N30"/>
  <c r="G56"/>
  <c r="G21"/>
  <c r="I95"/>
  <c r="J46"/>
  <c r="B4"/>
  <c r="J75"/>
  <c r="N98"/>
  <c r="G70"/>
  <c r="O85"/>
  <c r="O65"/>
  <c r="J70"/>
  <c r="O96"/>
  <c r="N19"/>
  <c r="N87"/>
  <c r="P84"/>
  <c r="N95"/>
  <c r="O17"/>
  <c r="O40"/>
  <c r="H43"/>
  <c r="K46"/>
  <c r="L82"/>
  <c r="N32"/>
  <c r="K30"/>
  <c r="I8"/>
  <c r="H28"/>
  <c r="N34"/>
  <c r="K18"/>
  <c r="N24"/>
  <c r="B59"/>
  <c r="P43"/>
  <c r="N75"/>
  <c r="I32"/>
  <c r="O64"/>
  <c r="P40"/>
  <c r="I68"/>
  <c r="I92"/>
  <c r="B77"/>
  <c r="Q73"/>
  <c r="C77" l="1"/>
  <c r="E77"/>
  <c r="F77"/>
  <c r="D77"/>
  <c r="M92"/>
  <c r="M68"/>
  <c r="M32"/>
  <c r="R75"/>
  <c r="D59"/>
  <c r="F59"/>
  <c r="C59"/>
  <c r="E59"/>
  <c r="R24"/>
  <c r="R34"/>
  <c r="M8"/>
  <c r="R32"/>
  <c r="R95"/>
  <c r="R87"/>
  <c r="R19"/>
  <c r="R98"/>
  <c r="D4"/>
  <c r="F4"/>
  <c r="E4"/>
  <c r="C4"/>
  <c r="M95"/>
  <c r="R30"/>
  <c r="M27"/>
  <c r="M66"/>
  <c r="R22"/>
  <c r="R10"/>
  <c r="C7"/>
  <c r="D7"/>
  <c r="F7"/>
  <c r="E7"/>
  <c r="J99"/>
  <c r="Q99"/>
  <c r="M31"/>
  <c r="M65"/>
  <c r="R17"/>
  <c r="R38"/>
  <c r="R40"/>
  <c r="M37"/>
  <c r="R16"/>
  <c r="C68"/>
  <c r="D68"/>
  <c r="F68"/>
  <c r="E68"/>
  <c r="M36"/>
  <c r="E47"/>
  <c r="C47"/>
  <c r="F47"/>
  <c r="D47"/>
  <c r="F18"/>
  <c r="C18"/>
  <c r="D18"/>
  <c r="E18"/>
  <c r="R59"/>
  <c r="R86"/>
  <c r="M64"/>
  <c r="M97"/>
  <c r="M94"/>
  <c r="I99"/>
  <c r="M3"/>
  <c r="E43"/>
  <c r="D43"/>
  <c r="F43"/>
  <c r="C43"/>
  <c r="M79"/>
  <c r="R31"/>
  <c r="R4"/>
  <c r="F67"/>
  <c r="D67"/>
  <c r="E67"/>
  <c r="C67"/>
  <c r="E74"/>
  <c r="D74"/>
  <c r="F74"/>
  <c r="C74"/>
  <c r="R49"/>
  <c r="R39"/>
  <c r="M96"/>
  <c r="R46"/>
  <c r="R28"/>
  <c r="E62"/>
  <c r="C62"/>
  <c r="F62"/>
  <c r="D62"/>
  <c r="D10"/>
  <c r="C10"/>
  <c r="F10"/>
  <c r="E10"/>
  <c r="C53"/>
  <c r="F53"/>
  <c r="E53"/>
  <c r="D53"/>
  <c r="E27"/>
  <c r="F27"/>
  <c r="D27"/>
  <c r="C27"/>
  <c r="E58"/>
  <c r="D58"/>
  <c r="C58"/>
  <c r="F58"/>
  <c r="M6"/>
  <c r="R35"/>
  <c r="N99"/>
  <c r="R3"/>
  <c r="D71"/>
  <c r="F71"/>
  <c r="C71"/>
  <c r="E71"/>
  <c r="M49"/>
  <c r="R81"/>
  <c r="E60"/>
  <c r="C60"/>
  <c r="F60"/>
  <c r="D60"/>
  <c r="R29"/>
  <c r="M90"/>
  <c r="R91"/>
  <c r="M60"/>
  <c r="R71"/>
  <c r="M14"/>
  <c r="D93"/>
  <c r="C93"/>
  <c r="E93"/>
  <c r="F93"/>
  <c r="M28"/>
  <c r="D19"/>
  <c r="F19"/>
  <c r="C19"/>
  <c r="E19"/>
  <c r="M63"/>
  <c r="E73"/>
  <c r="F73"/>
  <c r="C73"/>
  <c r="D73"/>
  <c r="M83"/>
  <c r="M20"/>
  <c r="R48"/>
  <c r="M78"/>
  <c r="M22"/>
  <c r="M76"/>
  <c r="C37"/>
  <c r="D37"/>
  <c r="E37"/>
  <c r="F37"/>
  <c r="F79"/>
  <c r="D79"/>
  <c r="C79"/>
  <c r="E79"/>
  <c r="M29"/>
  <c r="M11"/>
  <c r="M54"/>
  <c r="M80"/>
  <c r="M9"/>
  <c r="M23"/>
  <c r="C97"/>
  <c r="F97"/>
  <c r="E97"/>
  <c r="D97"/>
  <c r="M15"/>
  <c r="C32"/>
  <c r="D32"/>
  <c r="F32"/>
  <c r="E32"/>
  <c r="D8"/>
  <c r="E8"/>
  <c r="C8"/>
  <c r="F8"/>
  <c r="R94"/>
  <c r="M16"/>
  <c r="F61"/>
  <c r="E61"/>
  <c r="D61"/>
  <c r="C61"/>
  <c r="M91"/>
  <c r="E39"/>
  <c r="F39"/>
  <c r="C39"/>
  <c r="D39"/>
  <c r="D25"/>
  <c r="F25"/>
  <c r="E25"/>
  <c r="C25"/>
  <c r="E94"/>
  <c r="F94"/>
  <c r="C94"/>
  <c r="D94"/>
  <c r="M75"/>
  <c r="M7"/>
  <c r="F33"/>
  <c r="E33"/>
  <c r="C33"/>
  <c r="D33"/>
  <c r="D28"/>
  <c r="C28"/>
  <c r="F28"/>
  <c r="E28"/>
  <c r="R15"/>
  <c r="R89"/>
  <c r="G99"/>
  <c r="C98"/>
  <c r="F98"/>
  <c r="E98"/>
  <c r="D98"/>
  <c r="M50"/>
  <c r="E51"/>
  <c r="C51"/>
  <c r="F51"/>
  <c r="D51"/>
  <c r="R67"/>
  <c r="D11"/>
  <c r="E11"/>
  <c r="C11"/>
  <c r="F11"/>
  <c r="H99"/>
  <c r="M55"/>
  <c r="R53"/>
  <c r="R62"/>
  <c r="F41"/>
  <c r="D41"/>
  <c r="E41"/>
  <c r="C41"/>
  <c r="M47"/>
  <c r="F92"/>
  <c r="C92"/>
  <c r="D92"/>
  <c r="E92"/>
  <c r="R14"/>
  <c r="M24"/>
  <c r="M39"/>
  <c r="M62"/>
  <c r="M35"/>
  <c r="M69"/>
  <c r="F13"/>
  <c r="D13"/>
  <c r="E13"/>
  <c r="C13"/>
  <c r="M33"/>
  <c r="D16"/>
  <c r="E16"/>
  <c r="F16"/>
  <c r="C16"/>
  <c r="R82"/>
  <c r="R47"/>
  <c r="E30"/>
  <c r="F30"/>
  <c r="C30"/>
  <c r="D30"/>
  <c r="C80"/>
  <c r="D80"/>
  <c r="F80"/>
  <c r="E80"/>
  <c r="R7"/>
  <c r="M86"/>
  <c r="E42"/>
  <c r="F42"/>
  <c r="D42"/>
  <c r="C42"/>
  <c r="M74"/>
  <c r="R37"/>
  <c r="M58"/>
  <c r="R9"/>
  <c r="C88"/>
  <c r="F88"/>
  <c r="D88"/>
  <c r="E88"/>
  <c r="R69"/>
  <c r="M25"/>
  <c r="M51"/>
  <c r="F65"/>
  <c r="C65"/>
  <c r="E65"/>
  <c r="D65"/>
  <c r="R96"/>
  <c r="E91"/>
  <c r="D91"/>
  <c r="C91"/>
  <c r="F91"/>
  <c r="R61"/>
  <c r="M88"/>
  <c r="F85"/>
  <c r="E85"/>
  <c r="C85"/>
  <c r="D85"/>
  <c r="E76"/>
  <c r="C76"/>
  <c r="D76"/>
  <c r="F76"/>
  <c r="M10"/>
  <c r="R44"/>
  <c r="R72"/>
  <c r="R78"/>
  <c r="M98"/>
  <c r="R83"/>
  <c r="E83"/>
  <c r="D83"/>
  <c r="F83"/>
  <c r="C83"/>
  <c r="C35"/>
  <c r="F35"/>
  <c r="E35"/>
  <c r="D35"/>
  <c r="M89"/>
  <c r="D38"/>
  <c r="F38"/>
  <c r="C38"/>
  <c r="E38"/>
  <c r="M45"/>
  <c r="R6"/>
  <c r="R42"/>
  <c r="R21"/>
  <c r="M71"/>
  <c r="M70"/>
  <c r="M77"/>
  <c r="R12"/>
  <c r="F72"/>
  <c r="E72"/>
  <c r="D72"/>
  <c r="C72"/>
  <c r="C9"/>
  <c r="F9"/>
  <c r="D9"/>
  <c r="E9"/>
  <c r="D66"/>
  <c r="C66"/>
  <c r="F66"/>
  <c r="E66"/>
  <c r="M30"/>
  <c r="M46"/>
  <c r="D44"/>
  <c r="C44"/>
  <c r="F44"/>
  <c r="E44"/>
  <c r="M73"/>
  <c r="C36"/>
  <c r="D36"/>
  <c r="F36"/>
  <c r="E36"/>
  <c r="R18"/>
  <c r="M87"/>
  <c r="R26"/>
  <c r="R93"/>
  <c r="O99"/>
  <c r="R77"/>
  <c r="D57"/>
  <c r="E57"/>
  <c r="C57"/>
  <c r="F57"/>
  <c r="R66"/>
  <c r="R27"/>
  <c r="M61"/>
  <c r="M41"/>
  <c r="R90"/>
  <c r="E3"/>
  <c r="F3"/>
  <c r="D3"/>
  <c r="C3"/>
  <c r="B99"/>
  <c r="E40"/>
  <c r="D40"/>
  <c r="F40"/>
  <c r="C40"/>
  <c r="M57"/>
  <c r="R97"/>
  <c r="D54"/>
  <c r="E54"/>
  <c r="C54"/>
  <c r="F54"/>
  <c r="M84"/>
  <c r="E14"/>
  <c r="C14"/>
  <c r="F14"/>
  <c r="D14"/>
  <c r="R43"/>
  <c r="R57"/>
  <c r="C56"/>
  <c r="F56"/>
  <c r="D56"/>
  <c r="E56"/>
  <c r="R56"/>
  <c r="M85"/>
  <c r="C6"/>
  <c r="D6"/>
  <c r="F6"/>
  <c r="E6"/>
  <c r="D75"/>
  <c r="C75"/>
  <c r="E75"/>
  <c r="F75"/>
  <c r="R65"/>
  <c r="F64"/>
  <c r="D64"/>
  <c r="C64"/>
  <c r="E64"/>
  <c r="C63"/>
  <c r="F63"/>
  <c r="E63"/>
  <c r="D63"/>
  <c r="D45"/>
  <c r="F45"/>
  <c r="E45"/>
  <c r="C45"/>
  <c r="R8"/>
  <c r="M59"/>
  <c r="D31"/>
  <c r="F31"/>
  <c r="E31"/>
  <c r="C31"/>
  <c r="M40"/>
  <c r="M82"/>
  <c r="E55"/>
  <c r="D55"/>
  <c r="C55"/>
  <c r="F55"/>
  <c r="M52"/>
  <c r="M72"/>
  <c r="R25"/>
  <c r="M34"/>
  <c r="R80"/>
  <c r="M43"/>
  <c r="R13"/>
  <c r="R51"/>
  <c r="R85"/>
  <c r="R54"/>
  <c r="D95"/>
  <c r="C95"/>
  <c r="F95"/>
  <c r="E95"/>
  <c r="R70"/>
  <c r="M44"/>
  <c r="R11"/>
  <c r="C48"/>
  <c r="F48"/>
  <c r="D48"/>
  <c r="E48"/>
  <c r="F15"/>
  <c r="C15"/>
  <c r="E15"/>
  <c r="D15"/>
  <c r="C12"/>
  <c r="F12"/>
  <c r="E12"/>
  <c r="D12"/>
  <c r="D86"/>
  <c r="F86"/>
  <c r="E86"/>
  <c r="C86"/>
  <c r="E17"/>
  <c r="C17"/>
  <c r="D17"/>
  <c r="F17"/>
  <c r="M4"/>
  <c r="K99"/>
  <c r="R84"/>
  <c r="F82"/>
  <c r="E82"/>
  <c r="C82"/>
  <c r="D82"/>
  <c r="F46"/>
  <c r="C46"/>
  <c r="D46"/>
  <c r="E46"/>
  <c r="M18"/>
  <c r="R20"/>
  <c r="M5"/>
  <c r="D22"/>
  <c r="F22"/>
  <c r="C22"/>
  <c r="E22"/>
  <c r="M93"/>
  <c r="R92"/>
  <c r="R45"/>
  <c r="R63"/>
  <c r="R58"/>
  <c r="R76"/>
  <c r="E90"/>
  <c r="D90"/>
  <c r="F90"/>
  <c r="C90"/>
  <c r="R5"/>
  <c r="M53"/>
  <c r="R79"/>
  <c r="R68"/>
  <c r="D50"/>
  <c r="C50"/>
  <c r="F50"/>
  <c r="E50"/>
  <c r="R50"/>
  <c r="F20"/>
  <c r="E20"/>
  <c r="D20"/>
  <c r="C20"/>
  <c r="M26"/>
  <c r="M42"/>
  <c r="R88"/>
  <c r="R60"/>
  <c r="R33"/>
  <c r="R36"/>
  <c r="M67"/>
  <c r="D89"/>
  <c r="C89"/>
  <c r="F89"/>
  <c r="E89"/>
  <c r="R55"/>
  <c r="M38"/>
  <c r="D69"/>
  <c r="F69"/>
  <c r="E69"/>
  <c r="C69"/>
  <c r="E34"/>
  <c r="F34"/>
  <c r="C34"/>
  <c r="D34"/>
  <c r="D78"/>
  <c r="F78"/>
  <c r="E78"/>
  <c r="C78"/>
  <c r="M17"/>
  <c r="C49"/>
  <c r="E49"/>
  <c r="F49"/>
  <c r="D49"/>
  <c r="C21"/>
  <c r="D21"/>
  <c r="F21"/>
  <c r="E21"/>
  <c r="M12"/>
  <c r="D87"/>
  <c r="F87"/>
  <c r="C87"/>
  <c r="E87"/>
  <c r="R41"/>
  <c r="F52"/>
  <c r="C52"/>
  <c r="E52"/>
  <c r="D52"/>
  <c r="R73"/>
  <c r="F29"/>
  <c r="C29"/>
  <c r="D29"/>
  <c r="E29"/>
  <c r="M56"/>
  <c r="D96"/>
  <c r="C96"/>
  <c r="F96"/>
  <c r="E96"/>
  <c r="C84"/>
  <c r="E84"/>
  <c r="F84"/>
  <c r="D84"/>
  <c r="R64"/>
  <c r="R52"/>
  <c r="R23"/>
  <c r="M19"/>
  <c r="M21"/>
  <c r="M81"/>
  <c r="R74"/>
  <c r="F70"/>
  <c r="C70"/>
  <c r="E70"/>
  <c r="D70"/>
  <c r="D24"/>
  <c r="C24"/>
  <c r="E24"/>
  <c r="F24"/>
  <c r="E23"/>
  <c r="F23"/>
  <c r="D23"/>
  <c r="C23"/>
  <c r="E26"/>
  <c r="C26"/>
  <c r="D26"/>
  <c r="F26"/>
  <c r="M13"/>
  <c r="P99"/>
  <c r="L99"/>
  <c r="M48"/>
  <c r="D81"/>
  <c r="E81"/>
  <c r="F81"/>
  <c r="C81"/>
  <c r="D5"/>
  <c r="F5"/>
  <c r="C5"/>
  <c r="E5"/>
  <c r="T23" i="73"/>
  <c r="Q24"/>
  <c r="D24" i="26" s="1"/>
  <c r="P24" i="73"/>
  <c r="D24" i="24" s="1"/>
  <c r="R24" i="73"/>
  <c r="D24" i="29" s="1"/>
  <c r="S24" i="73"/>
  <c r="D24" i="28" s="1"/>
  <c r="K22" i="65"/>
  <c r="E99" i="78" l="1"/>
  <c r="M99"/>
  <c r="C99"/>
  <c r="F99"/>
  <c r="R99"/>
  <c r="D99"/>
  <c r="T24" i="73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BF91"/>
  <c r="BF92"/>
  <c r="DJ92"/>
  <c r="F92" i="40" s="1"/>
  <c r="BF97" i="54"/>
  <c r="DH97" s="1"/>
  <c r="D97" i="40" s="1"/>
  <c r="BF17" i="54"/>
  <c r="BF30"/>
  <c r="BF49"/>
  <c r="BF4"/>
  <c r="BF6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DG6" s="1"/>
  <c r="C6" i="40" s="1"/>
  <c r="AY8" i="54"/>
  <c r="AY9"/>
  <c r="DG9" s="1"/>
  <c r="C9" i="40" s="1"/>
  <c r="AY15" i="54"/>
  <c r="DG15" s="1"/>
  <c r="C15" i="40" s="1"/>
  <c r="DJ15" i="54"/>
  <c r="F15" i="40" s="1"/>
  <c r="AY17" i="54"/>
  <c r="AY19"/>
  <c r="DG19" s="1"/>
  <c r="C19" i="40" s="1"/>
  <c r="DJ19" i="54"/>
  <c r="F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70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G7" i="54"/>
  <c r="C7" i="40" s="1"/>
  <c r="DG8" i="54"/>
  <c r="C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2" i="54"/>
  <c r="DG54"/>
  <c r="BX54"/>
  <c r="DJ58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16" i="54" l="1"/>
  <c r="CP4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<sst xmlns="http://schemas.openxmlformats.org/spreadsheetml/2006/main" count="9014" uniqueCount="578">
  <si>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</si>
  <si>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</si>
  <si>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</si>
  <si>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</si>
  <si>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</si>
  <si>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</si>
  <si>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</si>
  <si>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</si>
  <si>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</si>
  <si>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</si>
  <si>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</si>
  <si>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</si>
  <si>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</si>
  <si>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</si>
  <si>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</si>
  <si>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</si>
  <si>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</si>
  <si>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</si>
  <si>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</si>
  <si>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</si>
  <si>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</si>
  <si>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</si>
  <si>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</si>
  <si>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</si>
  <si>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</si>
  <si>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</si>
  <si>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</si>
  <si>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</si>
  <si>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</si>
  <si>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</si>
  <si>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</si>
  <si>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</si>
  <si>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</si>
  <si>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</si>
  <si>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</si>
  <si>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</si>
  <si>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</si>
  <si>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</si>
  <si>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</si>
  <si>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</si>
  <si>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</si>
  <si>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</si>
  <si>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</si>
  <si>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</si>
  <si>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</si>
  <si>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</si>
  <si>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</si>
  <si>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</si>
  <si>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</si>
  <si>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</si>
  <si>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</si>
  <si>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</si>
  <si>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</si>
  <si>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</si>
  <si>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</si>
  <si>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</si>
  <si>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</si>
  <si>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</si>
  <si>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</si>
  <si>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</si>
  <si>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</si>
  <si>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</si>
  <si>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</si>
  <si>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</si>
  <si>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</si>
  <si>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</si>
  <si>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</si>
  <si>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</si>
  <si>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</si>
  <si>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</si>
  <si>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</si>
  <si>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</si>
  <si>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</si>
  <si>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</si>
  <si>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</si>
  <si>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</si>
  <si>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</si>
  <si>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</si>
  <si>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</si>
  <si>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</si>
  <si>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</si>
  <si>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</si>
  <si>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</si>
  <si>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</si>
  <si>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</si>
  <si>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</si>
  <si>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</si>
  <si>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</si>
  <si>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</si>
  <si>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</si>
  <si>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</si>
  <si>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</si>
  <si>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</si>
  <si>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</si>
  <si>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</si>
  <si>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</si>
  <si>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</si>
  <si>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</si>
  <si>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</si>
  <si>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</si>
  <si>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</si>
  <si>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</si>
  <si>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</si>
  <si>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</si>
  <si>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</si>
  <si>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</si>
  <si>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</si>
  <si>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</si>
  <si>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</si>
  <si>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</si>
  <si>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</si>
  <si>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</si>
  <si>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</si>
  <si>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</si>
  <si>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</si>
  <si>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</si>
  <si>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</si>
  <si>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</si>
  <si>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</si>
  <si>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</si>
  <si>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</si>
  <si>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</si>
  <si>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</si>
  <si>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</si>
  <si>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</si>
  <si>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</si>
  <si>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</si>
  <si>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</si>
  <si>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</si>
  <si>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</si>
  <si>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</si>
  <si>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</si>
  <si>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</si>
  <si>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</si>
  <si>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</si>
  <si>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</si>
  <si>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</si>
  <si>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</si>
  <si>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</si>
  <si>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</si>
  <si>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</si>
  <si>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</si>
  <si>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</si>
  <si>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</si>
  <si>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</si>
  <si>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</si>
  <si>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</si>
  <si>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</si>
  <si>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</si>
  <si>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</si>
  <si>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</si>
  <si>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</si>
  <si>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</si>
  <si>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</si>
  <si>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</si>
  <si>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</si>
  <si>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</si>
  <si>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</si>
  <si>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</si>
  <si>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</si>
  <si>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</si>
  <si>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</si>
  <si>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</si>
  <si>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</si>
  <si>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</si>
  <si>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</si>
  <si>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</si>
  <si>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</si>
  <si>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</si>
  <si>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</si>
  <si>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</si>
  <si>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</si>
  <si>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</si>
  <si>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</si>
  <si>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</si>
  <si>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</si>
  <si>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</si>
  <si>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</si>
  <si>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</si>
  <si>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</si>
  <si>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</si>
  <si>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</si>
  <si>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</si>
  <si>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</si>
  <si>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</si>
  <si>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</si>
  <si>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</si>
  <si>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</si>
  <si>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</si>
  <si>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</si>
  <si>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</si>
  <si>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</si>
  <si>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</si>
  <si>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</si>
  <si>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</si>
  <si>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</si>
  <si>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</si>
  <si>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</si>
  <si>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</si>
  <si>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</si>
  <si>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</si>
  <si>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</si>
  <si>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</si>
  <si>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</si>
  <si>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</si>
  <si>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</si>
  <si>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</si>
  <si>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</si>
  <si>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</si>
  <si>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</si>
  <si>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</si>
  <si>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</si>
  <si>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</si>
  <si>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</si>
  <si>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</si>
  <si>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</si>
  <si>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</si>
  <si>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</si>
  <si>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</si>
  <si>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</si>
  <si>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</si>
  <si>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</si>
  <si>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</si>
  <si>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</si>
  <si>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</si>
  <si>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</si>
  <si>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</si>
  <si>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</si>
  <si>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</si>
  <si>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</si>
  <si>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</si>
  <si>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</si>
  <si>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</si>
  <si>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</si>
  <si>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</si>
  <si>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</si>
  <si>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</si>
  <si>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</si>
  <si>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</si>
  <si>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</si>
  <si>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</si>
  <si>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</si>
  <si>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</si>
  <si>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</si>
  <si>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</si>
  <si>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</si>
  <si>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</si>
  <si>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</si>
  <si>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</si>
  <si>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</si>
  <si>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</si>
  <si>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</si>
  <si>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</si>
  <si>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</si>
  <si>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</si>
  <si>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</si>
  <si>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</si>
  <si>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</si>
  <si>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</si>
  <si>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</si>
  <si>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</si>
  <si>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</si>
  <si>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</si>
  <si>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</si>
  <si>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</si>
  <si>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</si>
  <si>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</si>
  <si>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</si>
  <si>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</si>
  <si>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</si>
  <si>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</si>
  <si>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</si>
  <si>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</si>
  <si>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</si>
  <si>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</si>
  <si>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</si>
  <si>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</si>
  <si>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</si>
  <si>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</si>
  <si>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</si>
  <si>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</si>
  <si>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</si>
  <si>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</si>
  <si>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</si>
  <si>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</si>
  <si>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</si>
  <si>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</si>
  <si>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</si>
  <si>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</si>
  <si>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</si>
  <si>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</si>
  <si>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</si>
  <si>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</si>
  <si>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</si>
  <si>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</si>
  <si>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</si>
  <si>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</si>
  <si>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</si>
  <si>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</si>
  <si>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</si>
  <si>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</si>
  <si>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</si>
  <si>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</si>
  <si>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</si>
  <si>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</si>
  <si>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</si>
  <si>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</si>
  <si>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</si>
  <si>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</si>
  <si>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</si>
  <si>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</si>
  <si>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</si>
  <si>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</si>
  <si>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</si>
  <si>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</si>
  <si>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</si>
  <si>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</si>
  <si>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</si>
  <si>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</si>
  <si>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</si>
  <si>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</si>
  <si>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</si>
  <si>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</si>
  <si>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</si>
  <si>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</si>
  <si>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</si>
  <si>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</si>
  <si>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</si>
  <si>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</si>
  <si>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</si>
  <si>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</si>
  <si>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</si>
  <si>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</si>
  <si>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</si>
  <si>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</si>
  <si>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</si>
  <si>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</si>
  <si>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</si>
  <si>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</si>
  <si>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</si>
  <si>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</si>
  <si>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</si>
  <si>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</si>
  <si>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</si>
  <si>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</si>
  <si>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</si>
  <si>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</si>
  <si>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</si>
  <si>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</si>
  <si>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</si>
  <si>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</si>
  <si>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</si>
  <si>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</si>
  <si>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</si>
  <si>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</si>
  <si>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</si>
  <si>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</si>
  <si>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</si>
  <si>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</si>
  <si>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</si>
  <si>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</si>
  <si>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</si>
  <si>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</si>
  <si>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</si>
  <si>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</si>
  <si>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</si>
  <si>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</si>
  <si>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</si>
  <si>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</si>
  <si>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</si>
  <si>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</si>
  <si>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</si>
  <si>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</si>
  <si>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</si>
  <si>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</si>
  <si>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</si>
  <si>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</si>
  <si>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</si>
  <si>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</si>
  <si>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</si>
  <si>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</si>
  <si>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</si>
  <si>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</si>
  <si>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</si>
  <si>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</si>
  <si>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</si>
  <si>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</si>
  <si>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</si>
  <si>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</si>
  <si>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</si>
  <si>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</si>
  <si>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</si>
  <si>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</si>
  <si>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</si>
  <si>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</si>
  <si>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</si>
  <si>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</si>
  <si>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</si>
  <si>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</si>
  <si>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</si>
  <si>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</si>
  <si>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</si>
  <si>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</si>
  <si>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</si>
  <si>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</si>
  <si>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</si>
  <si>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</si>
  <si>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</si>
  <si>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</si>
  <si>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</si>
  <si>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</si>
  <si>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</si>
  <si>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</si>
  <si>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</si>
  <si>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</si>
  <si>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</si>
  <si>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</si>
  <si>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</si>
  <si>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</si>
  <si>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</si>
  <si>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</si>
  <si>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</si>
  <si>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</si>
  <si>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</si>
  <si>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</si>
  <si>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</si>
  <si>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</si>
  <si>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</si>
  <si>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</si>
  <si>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</si>
  <si>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</si>
  <si>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</si>
  <si>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</si>
  <si>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</si>
  <si>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</si>
  <si>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</si>
  <si>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</si>
  <si>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</si>
  <si>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</si>
  <si>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</si>
  <si>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</si>
  <si>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</si>
  <si>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</si>
  <si>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</si>
  <si>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</si>
  <si>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</si>
  <si>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</si>
  <si>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</si>
  <si>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</si>
  <si>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</si>
  <si>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</si>
  <si>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</si>
  <si>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</si>
  <si>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</si>
  <si>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</si>
  <si>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</si>
  <si>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</si>
  <si>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</si>
  <si>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</si>
  <si>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</si>
  <si>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</si>
  <si>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</si>
  <si>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</si>
  <si>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</si>
  <si>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</si>
  <si>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</si>
  <si>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</si>
  <si>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</si>
  <si>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</si>
  <si>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</si>
  <si>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</si>
  <si>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</si>
  <si>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</si>
  <si>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</si>
  <si>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</si>
  <si>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</si>
  <si>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</si>
  <si>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</si>
  <si>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</si>
  <si>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</si>
  <si>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</si>
  <si>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</si>
  <si>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</si>
  <si>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</si>
  <si>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</si>
  <si>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</si>
  <si>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</si>
  <si>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</si>
  <si>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</si>
  <si>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</si>
  <si>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</si>
  <si>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</si>
  <si>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</si>
  <si>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</si>
  <si>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</si>
  <si>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</si>
  <si>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</si>
  <si>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</si>
  <si>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</si>
  <si>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</si>
  <si>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</si>
  <si>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</si>
  <si>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</si>
  <si>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</si>
  <si>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</si>
  <si>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</si>
  <si>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</si>
  <si>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</si>
  <si>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</si>
  <si>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</si>
  <si>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</si>
  <si>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</si>
  <si>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</si>
  <si>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</si>
  <si>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</si>
  <si>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</si>
  <si>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</si>
  <si>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</si>
  <si>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</si>
  <si>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</si>
  <si>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</si>
  <si>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</si>
  <si>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</si>
  <si>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</si>
  <si>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</si>
  <si>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</si>
  <si>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</si>
  <si>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</si>
  <si>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65IS2024/01/26</t>
  </si>
  <si>
    <t>ITCWIND</t>
  </si>
  <si>
    <t>NR/2023/18074/A/3440</t>
  </si>
  <si>
    <t>NSLKSLWPRTY</t>
  </si>
  <si>
    <t>NR/2024/18415/C</t>
  </si>
  <si>
    <t>SNJSUGARLTDAP</t>
  </si>
  <si>
    <t>NR/2023/18204/A/3446</t>
  </si>
  <si>
    <t>MSPIL</t>
  </si>
  <si>
    <t>NR/2024/18285/A/3591</t>
  </si>
  <si>
    <t>HP</t>
  </si>
  <si>
    <t>NR/2023/18183/A/3619</t>
  </si>
  <si>
    <t>NR/2024/18331/A/3618</t>
  </si>
  <si>
    <t>SOLAPUR_SOLAR</t>
  </si>
  <si>
    <t>NR/2024/18414/C</t>
  </si>
  <si>
    <t>GOA_Beneficiary</t>
  </si>
  <si>
    <t>WR/2023/20937/A/3620</t>
  </si>
  <si>
    <t>WR/2023/20914/A/3599</t>
  </si>
  <si>
    <t>SCLTPS</t>
  </si>
  <si>
    <t xml:space="preserve">NR/26012024/26012024/HPX-TAMCTG-250124-05913 </t>
  </si>
  <si>
    <t>SDKSM</t>
  </si>
  <si>
    <t xml:space="preserve">NR/01012024/31012024/HPX-GTAMLDCRA-141223-05423 </t>
  </si>
  <si>
    <t>BCMLUH</t>
  </si>
  <si>
    <t>NR/20122023/29022024/IEX_LDC_231218_00502</t>
  </si>
  <si>
    <t>JSWEL MSEB</t>
  </si>
  <si>
    <t>NR/26012024/26012024/DD20240126NR22384</t>
  </si>
  <si>
    <t>NR/01012024/31012024/HP-26</t>
  </si>
  <si>
    <t>NR/01012024/31012024/HP-27</t>
  </si>
  <si>
    <t>NSPLN MP</t>
  </si>
  <si>
    <t xml:space="preserve">NR/01012024/31012024/HPX-GTAMLDCRA-141223-05424 </t>
  </si>
  <si>
    <t>CHANJUII</t>
  </si>
  <si>
    <t>NR/01012024/31032024/ ChanjuII</t>
  </si>
  <si>
    <t>BCMLB001</t>
  </si>
  <si>
    <t>NR/20122023/29022024/IEX_LDC_231218_00501</t>
  </si>
  <si>
    <t>JHABUA_IPP</t>
  </si>
  <si>
    <t>NR/26012024/26012024/HPX-TAMCTG-250124-05912</t>
  </si>
  <si>
    <t>SKS Raigarh</t>
  </si>
  <si>
    <t>NR/06012024/31012024/NVVN/OA/16855</t>
  </si>
  <si>
    <t>NR/01012024/31012024/HP-28</t>
  </si>
  <si>
    <t>RAJASTHAN</t>
  </si>
  <si>
    <t>NR/01012024/31012024/52</t>
  </si>
  <si>
    <t>UTTARAKHAND</t>
  </si>
  <si>
    <t>NR/01012024/31012024/5412UPCL/CE(Comm)/SE/Banking dt. 17.11.2023</t>
  </si>
  <si>
    <t>B_S_ISPAT_MH</t>
  </si>
  <si>
    <t xml:space="preserve">NR/01012024/31012024/HPX-TAMLDCRA-141223-05419 </t>
  </si>
  <si>
    <t>RSRPL_BKN</t>
  </si>
  <si>
    <t xml:space="preserve">NR/05012024/31012024/SJVN050124NR1341 </t>
  </si>
  <si>
    <t>NR/05012024/31012024/SJVN050124NR1342</t>
  </si>
  <si>
    <t>SBSRPC11PL_BKN</t>
  </si>
  <si>
    <t>NR/01102023/02012046/L_NR_2021_17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</si>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</sst>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27" borderId="0" xfId="0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265</v>
          </cell>
          <cell r="C5">
            <v>0</v>
          </cell>
          <cell r="D5">
            <v>65</v>
          </cell>
          <cell r="E5">
            <v>0</v>
          </cell>
          <cell r="H5">
            <v>155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65</v>
          </cell>
          <cell r="E6">
            <v>0</v>
          </cell>
          <cell r="H6">
            <v>155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65</v>
          </cell>
          <cell r="E7">
            <v>0</v>
          </cell>
          <cell r="H7">
            <v>155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65</v>
          </cell>
          <cell r="E8">
            <v>0</v>
          </cell>
          <cell r="H8">
            <v>155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65</v>
          </cell>
          <cell r="E9">
            <v>0</v>
          </cell>
          <cell r="H9">
            <v>155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65</v>
          </cell>
          <cell r="E10">
            <v>0</v>
          </cell>
          <cell r="H10">
            <v>155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65</v>
          </cell>
          <cell r="E11">
            <v>0</v>
          </cell>
          <cell r="H11">
            <v>155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65</v>
          </cell>
          <cell r="E12">
            <v>0</v>
          </cell>
          <cell r="H12">
            <v>155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65</v>
          </cell>
          <cell r="E13">
            <v>0</v>
          </cell>
          <cell r="H13">
            <v>155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65</v>
          </cell>
          <cell r="E14">
            <v>0</v>
          </cell>
          <cell r="H14">
            <v>155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65</v>
          </cell>
          <cell r="E15">
            <v>0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65</v>
          </cell>
          <cell r="E16">
            <v>0</v>
          </cell>
          <cell r="H16">
            <v>155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65</v>
          </cell>
          <cell r="E17">
            <v>0</v>
          </cell>
          <cell r="H17">
            <v>155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65</v>
          </cell>
          <cell r="E18">
            <v>0</v>
          </cell>
          <cell r="H18">
            <v>155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65</v>
          </cell>
          <cell r="E19">
            <v>0</v>
          </cell>
          <cell r="H19">
            <v>155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65</v>
          </cell>
          <cell r="E20">
            <v>0</v>
          </cell>
          <cell r="H20">
            <v>155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245</v>
          </cell>
          <cell r="C21">
            <v>20</v>
          </cell>
          <cell r="D21">
            <v>65</v>
          </cell>
          <cell r="E21">
            <v>0</v>
          </cell>
          <cell r="H21">
            <v>155</v>
          </cell>
          <cell r="I21">
            <v>20</v>
          </cell>
          <cell r="J21">
            <v>0</v>
          </cell>
          <cell r="K21">
            <v>0</v>
          </cell>
        </row>
        <row r="22">
          <cell r="B22">
            <v>225</v>
          </cell>
          <cell r="C22">
            <v>40</v>
          </cell>
          <cell r="D22">
            <v>65</v>
          </cell>
          <cell r="E22">
            <v>0</v>
          </cell>
          <cell r="H22">
            <v>155</v>
          </cell>
          <cell r="I22">
            <v>40</v>
          </cell>
          <cell r="J22">
            <v>0</v>
          </cell>
          <cell r="K22">
            <v>0</v>
          </cell>
        </row>
        <row r="23">
          <cell r="B23">
            <v>225</v>
          </cell>
          <cell r="C23">
            <v>40</v>
          </cell>
          <cell r="D23">
            <v>65</v>
          </cell>
          <cell r="E23">
            <v>0</v>
          </cell>
          <cell r="H23">
            <v>155</v>
          </cell>
          <cell r="I23">
            <v>40</v>
          </cell>
          <cell r="J23">
            <v>0</v>
          </cell>
          <cell r="K23">
            <v>0</v>
          </cell>
        </row>
        <row r="24">
          <cell r="B24">
            <v>225</v>
          </cell>
          <cell r="C24">
            <v>40</v>
          </cell>
          <cell r="D24">
            <v>65</v>
          </cell>
          <cell r="E24">
            <v>0</v>
          </cell>
          <cell r="H24">
            <v>155</v>
          </cell>
          <cell r="I24">
            <v>40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65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65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65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65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65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65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65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65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65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65</v>
          </cell>
          <cell r="E34">
            <v>0</v>
          </cell>
          <cell r="H34">
            <v>270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65</v>
          </cell>
          <cell r="E35">
            <v>0</v>
          </cell>
          <cell r="H35">
            <v>270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65</v>
          </cell>
          <cell r="E36">
            <v>0</v>
          </cell>
          <cell r="H36">
            <v>270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65</v>
          </cell>
          <cell r="E37">
            <v>0</v>
          </cell>
          <cell r="H37">
            <v>270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65</v>
          </cell>
          <cell r="E38">
            <v>0</v>
          </cell>
          <cell r="H38">
            <v>270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65</v>
          </cell>
          <cell r="E39">
            <v>0</v>
          </cell>
          <cell r="H39">
            <v>270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65</v>
          </cell>
          <cell r="E40">
            <v>0</v>
          </cell>
          <cell r="H40">
            <v>270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65</v>
          </cell>
          <cell r="E41">
            <v>0</v>
          </cell>
          <cell r="H41">
            <v>270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65</v>
          </cell>
          <cell r="E42">
            <v>0</v>
          </cell>
          <cell r="H42">
            <v>270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65</v>
          </cell>
          <cell r="E43">
            <v>0</v>
          </cell>
          <cell r="H43">
            <v>270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65</v>
          </cell>
          <cell r="E44">
            <v>0</v>
          </cell>
          <cell r="H44">
            <v>270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65</v>
          </cell>
          <cell r="E45">
            <v>0</v>
          </cell>
          <cell r="H45">
            <v>270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65</v>
          </cell>
          <cell r="E46">
            <v>0</v>
          </cell>
          <cell r="H46">
            <v>270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65</v>
          </cell>
          <cell r="E47">
            <v>0</v>
          </cell>
          <cell r="H47">
            <v>270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65</v>
          </cell>
          <cell r="E48">
            <v>0</v>
          </cell>
          <cell r="H48">
            <v>270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65</v>
          </cell>
          <cell r="E49">
            <v>0</v>
          </cell>
          <cell r="H49">
            <v>270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65</v>
          </cell>
          <cell r="E50">
            <v>0</v>
          </cell>
          <cell r="H50">
            <v>270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65</v>
          </cell>
          <cell r="E51">
            <v>0</v>
          </cell>
          <cell r="H51">
            <v>270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270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270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270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270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270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270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270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270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270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270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270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270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270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270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270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270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270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270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270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270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270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270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270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270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270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270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270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270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270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270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270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270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270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270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270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270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270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270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270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270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270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270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270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270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270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270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270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270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270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620</v>
          </cell>
          <cell r="G30">
            <v>0</v>
          </cell>
          <cell r="J30">
            <v>278.44299999999998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620</v>
          </cell>
          <cell r="G31">
            <v>0</v>
          </cell>
          <cell r="J31">
            <v>313.053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620</v>
          </cell>
          <cell r="G32">
            <v>0</v>
          </cell>
          <cell r="J32">
            <v>313.053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620</v>
          </cell>
          <cell r="G33">
            <v>0</v>
          </cell>
          <cell r="J33">
            <v>313.053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620</v>
          </cell>
          <cell r="G34">
            <v>0</v>
          </cell>
          <cell r="J34">
            <v>313.053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620</v>
          </cell>
          <cell r="G35">
            <v>0</v>
          </cell>
          <cell r="J35">
            <v>313.053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620</v>
          </cell>
          <cell r="G36">
            <v>0</v>
          </cell>
          <cell r="J36">
            <v>313.053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620</v>
          </cell>
          <cell r="G37">
            <v>0</v>
          </cell>
          <cell r="J37">
            <v>313.053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620</v>
          </cell>
          <cell r="G38">
            <v>0</v>
          </cell>
          <cell r="J38">
            <v>313.053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620</v>
          </cell>
          <cell r="G39">
            <v>0</v>
          </cell>
          <cell r="J39">
            <v>313.053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620</v>
          </cell>
          <cell r="G40">
            <v>0</v>
          </cell>
          <cell r="J40">
            <v>313.053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620</v>
          </cell>
          <cell r="G41">
            <v>0</v>
          </cell>
          <cell r="J41">
            <v>313.053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620</v>
          </cell>
          <cell r="G42">
            <v>0</v>
          </cell>
          <cell r="J42">
            <v>313.053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620</v>
          </cell>
          <cell r="G43">
            <v>0</v>
          </cell>
          <cell r="J43">
            <v>313.053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620</v>
          </cell>
          <cell r="G44">
            <v>0</v>
          </cell>
          <cell r="J44">
            <v>313.053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620</v>
          </cell>
          <cell r="G45">
            <v>0</v>
          </cell>
          <cell r="J45">
            <v>313.053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620</v>
          </cell>
          <cell r="G46">
            <v>0</v>
          </cell>
          <cell r="J46">
            <v>313.053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620</v>
          </cell>
          <cell r="G47">
            <v>0</v>
          </cell>
          <cell r="J47">
            <v>313.053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620</v>
          </cell>
          <cell r="G48">
            <v>0</v>
          </cell>
          <cell r="J48">
            <v>313.053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620</v>
          </cell>
          <cell r="G49">
            <v>0</v>
          </cell>
          <cell r="J49">
            <v>313.053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620</v>
          </cell>
          <cell r="G50">
            <v>0</v>
          </cell>
          <cell r="J50">
            <v>313.053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620</v>
          </cell>
          <cell r="G51">
            <v>0</v>
          </cell>
          <cell r="J51">
            <v>313.053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620</v>
          </cell>
          <cell r="G52">
            <v>0</v>
          </cell>
          <cell r="J52">
            <v>313.053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620</v>
          </cell>
          <cell r="G53">
            <v>0</v>
          </cell>
          <cell r="J53">
            <v>303.053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620</v>
          </cell>
          <cell r="G54">
            <v>0</v>
          </cell>
          <cell r="J54">
            <v>303.053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620</v>
          </cell>
          <cell r="G71">
            <v>0</v>
          </cell>
          <cell r="J71">
            <v>271.053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620</v>
          </cell>
          <cell r="G72">
            <v>0</v>
          </cell>
          <cell r="J72">
            <v>271.053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620</v>
          </cell>
          <cell r="G73">
            <v>0</v>
          </cell>
          <cell r="J73">
            <v>278.44299999999998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620</v>
          </cell>
          <cell r="G74">
            <v>0</v>
          </cell>
          <cell r="J74">
            <v>278.44299999999998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620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620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620</v>
          </cell>
          <cell r="G79">
            <v>0</v>
          </cell>
          <cell r="J79">
            <v>282.44299999999998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620</v>
          </cell>
          <cell r="G80">
            <v>0</v>
          </cell>
          <cell r="J80">
            <v>282.44299999999998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620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620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620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620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620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620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620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620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620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620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590</v>
          </cell>
          <cell r="G91">
            <v>30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590</v>
          </cell>
          <cell r="G92">
            <v>30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590</v>
          </cell>
          <cell r="G93">
            <v>30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590</v>
          </cell>
          <cell r="G94">
            <v>30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590</v>
          </cell>
          <cell r="G95">
            <v>30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590</v>
          </cell>
          <cell r="G96">
            <v>30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590</v>
          </cell>
          <cell r="G97">
            <v>30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590</v>
          </cell>
          <cell r="G98">
            <v>30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590</v>
          </cell>
          <cell r="G99">
            <v>30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590</v>
          </cell>
          <cell r="G100">
            <v>30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45317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285</v>
      </c>
    </row>
    <row r="9" spans="1:3">
      <c r="A9" s="46" t="s">
        <v>447</v>
      </c>
      <c r="B9" s="200">
        <v>45317.980925925927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45317</v>
      </c>
      <c r="B1" s="212" t="s">
        <v>434</v>
      </c>
      <c r="C1" s="208"/>
      <c r="D1" s="210" t="s">
        <v>293</v>
      </c>
      <c r="E1" s="210"/>
      <c r="F1" s="210"/>
      <c r="G1" s="210"/>
      <c r="H1" s="211"/>
      <c r="I1" s="213" t="s">
        <v>435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21</v>
      </c>
      <c r="C3" s="197">
        <v>21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8.7612000000000005</v>
      </c>
      <c r="J3" s="21">
        <f>C3*E3/100</f>
        <v>4.8992999999999993</v>
      </c>
      <c r="K3" s="21">
        <f>C3*F3/100</f>
        <v>6.3189000000000002</v>
      </c>
      <c r="L3" s="21">
        <f>C3*G3/100</f>
        <v>1.0206</v>
      </c>
      <c r="M3" s="156">
        <f>SUM(I3:L3)</f>
        <v>21</v>
      </c>
      <c r="N3" s="22"/>
      <c r="P3" s="37">
        <f t="shared" ref="P3:P34" si="1">I3</f>
        <v>8.7612000000000005</v>
      </c>
      <c r="Q3" s="37">
        <f t="shared" ref="Q3:Q34" si="2">J3</f>
        <v>4.8992999999999993</v>
      </c>
      <c r="R3" s="37">
        <f t="shared" ref="R3:R34" si="3">K3</f>
        <v>6.3189000000000002</v>
      </c>
      <c r="S3" s="37">
        <f t="shared" ref="S3:S34" si="4">L3</f>
        <v>1.0206</v>
      </c>
      <c r="T3" s="37">
        <f>SUM(P3:S3)</f>
        <v>21</v>
      </c>
    </row>
    <row r="4" spans="1:20">
      <c r="A4" s="8" t="s">
        <v>46</v>
      </c>
      <c r="B4" s="197">
        <v>21</v>
      </c>
      <c r="C4" s="197">
        <v>21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8.7612000000000005</v>
      </c>
      <c r="J4" s="21">
        <f t="shared" ref="J4:J67" si="6">C4*E4/100</f>
        <v>4.8992999999999993</v>
      </c>
      <c r="K4" s="21">
        <f t="shared" ref="K4:K67" si="7">C4*F4/100</f>
        <v>6.3189000000000002</v>
      </c>
      <c r="L4" s="21">
        <f t="shared" ref="L4:L67" si="8">C4*G4/100</f>
        <v>1.0206</v>
      </c>
      <c r="M4" s="157">
        <f t="shared" ref="M4:M67" si="9">SUM(I4:L4)</f>
        <v>21</v>
      </c>
      <c r="N4" s="22"/>
      <c r="P4" s="37">
        <f t="shared" si="1"/>
        <v>8.7612000000000005</v>
      </c>
      <c r="Q4" s="37">
        <f t="shared" si="2"/>
        <v>4.8992999999999993</v>
      </c>
      <c r="R4" s="37">
        <f t="shared" si="3"/>
        <v>6.3189000000000002</v>
      </c>
      <c r="S4" s="37">
        <f t="shared" si="4"/>
        <v>1.0206</v>
      </c>
      <c r="T4" s="37">
        <f t="shared" ref="T4:T67" si="10">SUM(P4:S4)</f>
        <v>21</v>
      </c>
    </row>
    <row r="5" spans="1:20">
      <c r="A5" s="8" t="s">
        <v>47</v>
      </c>
      <c r="B5" s="197">
        <v>21</v>
      </c>
      <c r="C5" s="197">
        <v>21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8.7612000000000005</v>
      </c>
      <c r="J5" s="21">
        <f t="shared" si="6"/>
        <v>4.8992999999999993</v>
      </c>
      <c r="K5" s="21">
        <f t="shared" si="7"/>
        <v>6.3189000000000002</v>
      </c>
      <c r="L5" s="21">
        <f t="shared" si="8"/>
        <v>1.0206</v>
      </c>
      <c r="M5" s="157">
        <f t="shared" si="9"/>
        <v>21</v>
      </c>
      <c r="N5" s="22"/>
      <c r="P5" s="37">
        <f t="shared" si="1"/>
        <v>8.7612000000000005</v>
      </c>
      <c r="Q5" s="37">
        <f t="shared" si="2"/>
        <v>4.8992999999999993</v>
      </c>
      <c r="R5" s="37">
        <f t="shared" si="3"/>
        <v>6.3189000000000002</v>
      </c>
      <c r="S5" s="37">
        <f t="shared" si="4"/>
        <v>1.0206</v>
      </c>
      <c r="T5" s="37">
        <f t="shared" si="10"/>
        <v>21</v>
      </c>
    </row>
    <row r="6" spans="1:20">
      <c r="A6" s="8" t="s">
        <v>48</v>
      </c>
      <c r="B6" s="197">
        <v>21</v>
      </c>
      <c r="C6" s="197">
        <v>21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8.7612000000000005</v>
      </c>
      <c r="J6" s="21">
        <f t="shared" si="6"/>
        <v>4.8992999999999993</v>
      </c>
      <c r="K6" s="21">
        <f t="shared" si="7"/>
        <v>6.3189000000000002</v>
      </c>
      <c r="L6" s="21">
        <f t="shared" si="8"/>
        <v>1.0206</v>
      </c>
      <c r="M6" s="157">
        <f t="shared" si="9"/>
        <v>21</v>
      </c>
      <c r="N6" s="22"/>
      <c r="P6" s="37">
        <f t="shared" si="1"/>
        <v>8.7612000000000005</v>
      </c>
      <c r="Q6" s="37">
        <f t="shared" si="2"/>
        <v>4.8992999999999993</v>
      </c>
      <c r="R6" s="37">
        <f t="shared" si="3"/>
        <v>6.3189000000000002</v>
      </c>
      <c r="S6" s="37">
        <f t="shared" si="4"/>
        <v>1.0206</v>
      </c>
      <c r="T6" s="37">
        <f t="shared" si="10"/>
        <v>21</v>
      </c>
    </row>
    <row r="7" spans="1:20">
      <c r="A7" s="8" t="s">
        <v>49</v>
      </c>
      <c r="B7" s="197">
        <v>21</v>
      </c>
      <c r="C7" s="197">
        <v>21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8.7612000000000005</v>
      </c>
      <c r="J7" s="21">
        <f t="shared" si="6"/>
        <v>4.8992999999999993</v>
      </c>
      <c r="K7" s="21">
        <f t="shared" si="7"/>
        <v>6.3189000000000002</v>
      </c>
      <c r="L7" s="21">
        <f t="shared" si="8"/>
        <v>1.0206</v>
      </c>
      <c r="M7" s="157">
        <f t="shared" si="9"/>
        <v>21</v>
      </c>
      <c r="N7" s="22"/>
      <c r="P7" s="37">
        <f t="shared" si="1"/>
        <v>8.7612000000000005</v>
      </c>
      <c r="Q7" s="37">
        <f t="shared" si="2"/>
        <v>4.8992999999999993</v>
      </c>
      <c r="R7" s="37">
        <f t="shared" si="3"/>
        <v>6.3189000000000002</v>
      </c>
      <c r="S7" s="37">
        <f t="shared" si="4"/>
        <v>1.0206</v>
      </c>
      <c r="T7" s="37">
        <f t="shared" si="10"/>
        <v>21</v>
      </c>
    </row>
    <row r="8" spans="1:20">
      <c r="A8" s="8" t="s">
        <v>50</v>
      </c>
      <c r="B8" s="197">
        <v>21</v>
      </c>
      <c r="C8" s="197">
        <v>21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8.7612000000000005</v>
      </c>
      <c r="J8" s="21">
        <f t="shared" si="6"/>
        <v>4.8992999999999993</v>
      </c>
      <c r="K8" s="21">
        <f t="shared" si="7"/>
        <v>6.3189000000000002</v>
      </c>
      <c r="L8" s="21">
        <f t="shared" si="8"/>
        <v>1.0206</v>
      </c>
      <c r="M8" s="157">
        <f t="shared" si="9"/>
        <v>21</v>
      </c>
      <c r="N8" s="22"/>
      <c r="P8" s="37">
        <f t="shared" si="1"/>
        <v>8.7612000000000005</v>
      </c>
      <c r="Q8" s="37">
        <f t="shared" si="2"/>
        <v>4.8992999999999993</v>
      </c>
      <c r="R8" s="37">
        <f t="shared" si="3"/>
        <v>6.3189000000000002</v>
      </c>
      <c r="S8" s="37">
        <f t="shared" si="4"/>
        <v>1.0206</v>
      </c>
      <c r="T8" s="37">
        <f t="shared" si="10"/>
        <v>21</v>
      </c>
    </row>
    <row r="9" spans="1:20">
      <c r="A9" s="8" t="s">
        <v>51</v>
      </c>
      <c r="B9" s="197">
        <v>21</v>
      </c>
      <c r="C9" s="197">
        <v>21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8.7612000000000005</v>
      </c>
      <c r="J9" s="21">
        <f t="shared" si="6"/>
        <v>4.8992999999999993</v>
      </c>
      <c r="K9" s="21">
        <f t="shared" si="7"/>
        <v>6.3189000000000002</v>
      </c>
      <c r="L9" s="21">
        <f t="shared" si="8"/>
        <v>1.0206</v>
      </c>
      <c r="M9" s="157">
        <f t="shared" si="9"/>
        <v>21</v>
      </c>
      <c r="N9" s="22"/>
      <c r="P9" s="37">
        <f t="shared" si="1"/>
        <v>8.7612000000000005</v>
      </c>
      <c r="Q9" s="37">
        <f t="shared" si="2"/>
        <v>4.8992999999999993</v>
      </c>
      <c r="R9" s="37">
        <f t="shared" si="3"/>
        <v>6.3189000000000002</v>
      </c>
      <c r="S9" s="37">
        <f t="shared" si="4"/>
        <v>1.0206</v>
      </c>
      <c r="T9" s="37">
        <f t="shared" si="10"/>
        <v>21</v>
      </c>
    </row>
    <row r="10" spans="1:20">
      <c r="A10" s="8" t="s">
        <v>52</v>
      </c>
      <c r="B10" s="197">
        <v>21</v>
      </c>
      <c r="C10" s="197">
        <v>21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8.7612000000000005</v>
      </c>
      <c r="J10" s="21">
        <f t="shared" si="6"/>
        <v>4.8992999999999993</v>
      </c>
      <c r="K10" s="21">
        <f t="shared" si="7"/>
        <v>6.3189000000000002</v>
      </c>
      <c r="L10" s="21">
        <f t="shared" si="8"/>
        <v>1.0206</v>
      </c>
      <c r="M10" s="157">
        <f t="shared" si="9"/>
        <v>21</v>
      </c>
      <c r="N10" s="22"/>
      <c r="P10" s="37">
        <f t="shared" si="1"/>
        <v>8.7612000000000005</v>
      </c>
      <c r="Q10" s="37">
        <f t="shared" si="2"/>
        <v>4.8992999999999993</v>
      </c>
      <c r="R10" s="37">
        <f t="shared" si="3"/>
        <v>6.3189000000000002</v>
      </c>
      <c r="S10" s="37">
        <f t="shared" si="4"/>
        <v>1.0206</v>
      </c>
      <c r="T10" s="37">
        <f t="shared" si="10"/>
        <v>21</v>
      </c>
    </row>
    <row r="11" spans="1:20">
      <c r="A11" s="8" t="s">
        <v>53</v>
      </c>
      <c r="B11" s="197">
        <v>21</v>
      </c>
      <c r="C11" s="197">
        <v>21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8.7612000000000005</v>
      </c>
      <c r="J11" s="21">
        <f t="shared" si="6"/>
        <v>4.8992999999999993</v>
      </c>
      <c r="K11" s="21">
        <f t="shared" si="7"/>
        <v>6.3189000000000002</v>
      </c>
      <c r="L11" s="21">
        <f t="shared" si="8"/>
        <v>1.0206</v>
      </c>
      <c r="M11" s="157">
        <f t="shared" si="9"/>
        <v>21</v>
      </c>
      <c r="N11" s="22"/>
      <c r="P11" s="37">
        <f t="shared" si="1"/>
        <v>8.7612000000000005</v>
      </c>
      <c r="Q11" s="37">
        <f t="shared" si="2"/>
        <v>4.8992999999999993</v>
      </c>
      <c r="R11" s="37">
        <f t="shared" si="3"/>
        <v>6.3189000000000002</v>
      </c>
      <c r="S11" s="37">
        <f t="shared" si="4"/>
        <v>1.0206</v>
      </c>
      <c r="T11" s="37">
        <f t="shared" si="10"/>
        <v>21</v>
      </c>
    </row>
    <row r="12" spans="1:20">
      <c r="A12" s="8" t="s">
        <v>54</v>
      </c>
      <c r="B12" s="197">
        <v>21</v>
      </c>
      <c r="C12" s="197">
        <v>21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8.7612000000000005</v>
      </c>
      <c r="J12" s="21">
        <f t="shared" si="6"/>
        <v>4.8992999999999993</v>
      </c>
      <c r="K12" s="21">
        <f t="shared" si="7"/>
        <v>6.3189000000000002</v>
      </c>
      <c r="L12" s="21">
        <f t="shared" si="8"/>
        <v>1.0206</v>
      </c>
      <c r="M12" s="157">
        <f t="shared" si="9"/>
        <v>21</v>
      </c>
      <c r="N12" s="22"/>
      <c r="P12" s="37">
        <f t="shared" si="1"/>
        <v>8.7612000000000005</v>
      </c>
      <c r="Q12" s="37">
        <f t="shared" si="2"/>
        <v>4.8992999999999993</v>
      </c>
      <c r="R12" s="37">
        <f t="shared" si="3"/>
        <v>6.3189000000000002</v>
      </c>
      <c r="S12" s="37">
        <f t="shared" si="4"/>
        <v>1.0206</v>
      </c>
      <c r="T12" s="37">
        <f t="shared" si="10"/>
        <v>21</v>
      </c>
    </row>
    <row r="13" spans="1:20">
      <c r="A13" s="8" t="s">
        <v>55</v>
      </c>
      <c r="B13" s="197">
        <v>21</v>
      </c>
      <c r="C13" s="197">
        <v>21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8.7612000000000005</v>
      </c>
      <c r="J13" s="21">
        <f t="shared" si="6"/>
        <v>4.8992999999999993</v>
      </c>
      <c r="K13" s="21">
        <f t="shared" si="7"/>
        <v>6.3189000000000002</v>
      </c>
      <c r="L13" s="21">
        <f t="shared" si="8"/>
        <v>1.0206</v>
      </c>
      <c r="M13" s="157">
        <f t="shared" si="9"/>
        <v>21</v>
      </c>
      <c r="N13" s="22"/>
      <c r="P13" s="37">
        <f t="shared" si="1"/>
        <v>8.7612000000000005</v>
      </c>
      <c r="Q13" s="37">
        <f t="shared" si="2"/>
        <v>4.8992999999999993</v>
      </c>
      <c r="R13" s="37">
        <f t="shared" si="3"/>
        <v>6.3189000000000002</v>
      </c>
      <c r="S13" s="37">
        <f t="shared" si="4"/>
        <v>1.0206</v>
      </c>
      <c r="T13" s="37">
        <f t="shared" si="10"/>
        <v>21</v>
      </c>
    </row>
    <row r="14" spans="1:20">
      <c r="A14" s="8" t="s">
        <v>56</v>
      </c>
      <c r="B14" s="197">
        <v>21</v>
      </c>
      <c r="C14" s="197">
        <v>21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8.7612000000000005</v>
      </c>
      <c r="J14" s="21">
        <f t="shared" si="6"/>
        <v>4.8992999999999993</v>
      </c>
      <c r="K14" s="21">
        <f t="shared" si="7"/>
        <v>6.3189000000000002</v>
      </c>
      <c r="L14" s="21">
        <f t="shared" si="8"/>
        <v>1.0206</v>
      </c>
      <c r="M14" s="157">
        <f t="shared" si="9"/>
        <v>21</v>
      </c>
      <c r="N14" s="22"/>
      <c r="P14" s="37">
        <f t="shared" si="1"/>
        <v>8.7612000000000005</v>
      </c>
      <c r="Q14" s="37">
        <f t="shared" si="2"/>
        <v>4.8992999999999993</v>
      </c>
      <c r="R14" s="37">
        <f t="shared" si="3"/>
        <v>6.3189000000000002</v>
      </c>
      <c r="S14" s="37">
        <f t="shared" si="4"/>
        <v>1.0206</v>
      </c>
      <c r="T14" s="37">
        <f t="shared" si="10"/>
        <v>21</v>
      </c>
    </row>
    <row r="15" spans="1:20">
      <c r="A15" s="8" t="s">
        <v>57</v>
      </c>
      <c r="B15" s="197">
        <v>21</v>
      </c>
      <c r="C15" s="197">
        <v>21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8.7612000000000005</v>
      </c>
      <c r="J15" s="21">
        <f t="shared" si="6"/>
        <v>4.8992999999999993</v>
      </c>
      <c r="K15" s="21">
        <f t="shared" si="7"/>
        <v>6.3189000000000002</v>
      </c>
      <c r="L15" s="21">
        <f t="shared" si="8"/>
        <v>1.0206</v>
      </c>
      <c r="M15" s="157">
        <f t="shared" si="9"/>
        <v>21</v>
      </c>
      <c r="N15" s="22"/>
      <c r="P15" s="37">
        <f t="shared" si="1"/>
        <v>8.7612000000000005</v>
      </c>
      <c r="Q15" s="37">
        <f t="shared" si="2"/>
        <v>4.8992999999999993</v>
      </c>
      <c r="R15" s="37">
        <f t="shared" si="3"/>
        <v>6.3189000000000002</v>
      </c>
      <c r="S15" s="37">
        <f t="shared" si="4"/>
        <v>1.0206</v>
      </c>
      <c r="T15" s="37">
        <f t="shared" si="10"/>
        <v>21</v>
      </c>
    </row>
    <row r="16" spans="1:20">
      <c r="A16" s="8" t="s">
        <v>58</v>
      </c>
      <c r="B16" s="197">
        <v>21</v>
      </c>
      <c r="C16" s="197">
        <v>21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8.7612000000000005</v>
      </c>
      <c r="J16" s="21">
        <f t="shared" si="6"/>
        <v>4.8992999999999993</v>
      </c>
      <c r="K16" s="21">
        <f t="shared" si="7"/>
        <v>6.3189000000000002</v>
      </c>
      <c r="L16" s="21">
        <f t="shared" si="8"/>
        <v>1.0206</v>
      </c>
      <c r="M16" s="157">
        <f t="shared" si="9"/>
        <v>21</v>
      </c>
      <c r="N16" s="22"/>
      <c r="P16" s="37">
        <f t="shared" si="1"/>
        <v>8.7612000000000005</v>
      </c>
      <c r="Q16" s="37">
        <f t="shared" si="2"/>
        <v>4.8992999999999993</v>
      </c>
      <c r="R16" s="37">
        <f t="shared" si="3"/>
        <v>6.3189000000000002</v>
      </c>
      <c r="S16" s="37">
        <f t="shared" si="4"/>
        <v>1.0206</v>
      </c>
      <c r="T16" s="37">
        <f t="shared" si="10"/>
        <v>21</v>
      </c>
    </row>
    <row r="17" spans="1:20">
      <c r="A17" s="8" t="s">
        <v>59</v>
      </c>
      <c r="B17" s="197">
        <v>21</v>
      </c>
      <c r="C17" s="197">
        <v>21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8.7612000000000005</v>
      </c>
      <c r="J17" s="21">
        <f t="shared" si="6"/>
        <v>4.8992999999999993</v>
      </c>
      <c r="K17" s="21">
        <f t="shared" si="7"/>
        <v>6.3189000000000002</v>
      </c>
      <c r="L17" s="21">
        <f t="shared" si="8"/>
        <v>1.0206</v>
      </c>
      <c r="M17" s="157">
        <f t="shared" si="9"/>
        <v>21</v>
      </c>
      <c r="N17" s="22"/>
      <c r="P17" s="37">
        <f t="shared" si="1"/>
        <v>8.7612000000000005</v>
      </c>
      <c r="Q17" s="37">
        <f t="shared" si="2"/>
        <v>4.8992999999999993</v>
      </c>
      <c r="R17" s="37">
        <f t="shared" si="3"/>
        <v>6.3189000000000002</v>
      </c>
      <c r="S17" s="37">
        <f t="shared" si="4"/>
        <v>1.0206</v>
      </c>
      <c r="T17" s="37">
        <f t="shared" si="10"/>
        <v>21</v>
      </c>
    </row>
    <row r="18" spans="1:20">
      <c r="A18" s="8" t="s">
        <v>60</v>
      </c>
      <c r="B18" s="197">
        <v>21</v>
      </c>
      <c r="C18" s="197">
        <v>21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8.7612000000000005</v>
      </c>
      <c r="J18" s="21">
        <f t="shared" si="6"/>
        <v>4.8992999999999993</v>
      </c>
      <c r="K18" s="21">
        <f t="shared" si="7"/>
        <v>6.3189000000000002</v>
      </c>
      <c r="L18" s="21">
        <f t="shared" si="8"/>
        <v>1.0206</v>
      </c>
      <c r="M18" s="157">
        <f t="shared" si="9"/>
        <v>21</v>
      </c>
      <c r="N18" s="22"/>
      <c r="P18" s="37">
        <f t="shared" si="1"/>
        <v>8.7612000000000005</v>
      </c>
      <c r="Q18" s="37">
        <f t="shared" si="2"/>
        <v>4.8992999999999993</v>
      </c>
      <c r="R18" s="37">
        <f t="shared" si="3"/>
        <v>6.3189000000000002</v>
      </c>
      <c r="S18" s="37">
        <f t="shared" si="4"/>
        <v>1.0206</v>
      </c>
      <c r="T18" s="37">
        <f t="shared" si="10"/>
        <v>21</v>
      </c>
    </row>
    <row r="19" spans="1:20">
      <c r="A19" s="8" t="s">
        <v>61</v>
      </c>
      <c r="B19" s="197">
        <v>21</v>
      </c>
      <c r="C19" s="197">
        <v>21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8.7612000000000005</v>
      </c>
      <c r="J19" s="21">
        <f t="shared" si="6"/>
        <v>4.8992999999999993</v>
      </c>
      <c r="K19" s="21">
        <f t="shared" si="7"/>
        <v>6.3189000000000002</v>
      </c>
      <c r="L19" s="21">
        <f t="shared" si="8"/>
        <v>1.0206</v>
      </c>
      <c r="M19" s="157">
        <f t="shared" si="9"/>
        <v>21</v>
      </c>
      <c r="N19" s="22"/>
      <c r="P19" s="37">
        <f t="shared" si="1"/>
        <v>8.7612000000000005</v>
      </c>
      <c r="Q19" s="37">
        <f t="shared" si="2"/>
        <v>4.8992999999999993</v>
      </c>
      <c r="R19" s="37">
        <f t="shared" si="3"/>
        <v>6.3189000000000002</v>
      </c>
      <c r="S19" s="37">
        <f t="shared" si="4"/>
        <v>1.0206</v>
      </c>
      <c r="T19" s="37">
        <f t="shared" si="10"/>
        <v>21</v>
      </c>
    </row>
    <row r="20" spans="1:20">
      <c r="A20" s="8" t="s">
        <v>62</v>
      </c>
      <c r="B20" s="197">
        <v>26</v>
      </c>
      <c r="C20" s="197">
        <v>26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10.847200000000001</v>
      </c>
      <c r="J20" s="21">
        <f t="shared" si="6"/>
        <v>6.0657999999999994</v>
      </c>
      <c r="K20" s="21">
        <f t="shared" si="7"/>
        <v>7.8234000000000004</v>
      </c>
      <c r="L20" s="21">
        <f t="shared" si="8"/>
        <v>1.2636000000000001</v>
      </c>
      <c r="M20" s="157">
        <f t="shared" si="9"/>
        <v>26</v>
      </c>
      <c r="N20" s="22"/>
      <c r="P20" s="37">
        <f t="shared" si="1"/>
        <v>10.847200000000001</v>
      </c>
      <c r="Q20" s="37">
        <f t="shared" si="2"/>
        <v>6.0657999999999994</v>
      </c>
      <c r="R20" s="37">
        <f t="shared" si="3"/>
        <v>7.8234000000000004</v>
      </c>
      <c r="S20" s="37">
        <f t="shared" si="4"/>
        <v>1.2636000000000001</v>
      </c>
      <c r="T20" s="37">
        <f t="shared" si="10"/>
        <v>26</v>
      </c>
    </row>
    <row r="21" spans="1:20">
      <c r="A21" s="8" t="s">
        <v>63</v>
      </c>
      <c r="B21" s="197">
        <v>26</v>
      </c>
      <c r="C21" s="197">
        <v>26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10.847200000000001</v>
      </c>
      <c r="J21" s="21">
        <f t="shared" si="6"/>
        <v>6.0657999999999994</v>
      </c>
      <c r="K21" s="21">
        <f t="shared" si="7"/>
        <v>7.8234000000000004</v>
      </c>
      <c r="L21" s="21">
        <f t="shared" si="8"/>
        <v>1.2636000000000001</v>
      </c>
      <c r="M21" s="157">
        <f t="shared" si="9"/>
        <v>26</v>
      </c>
      <c r="N21" s="22"/>
      <c r="P21" s="37">
        <f t="shared" si="1"/>
        <v>10.847200000000001</v>
      </c>
      <c r="Q21" s="37">
        <f t="shared" si="2"/>
        <v>6.0657999999999994</v>
      </c>
      <c r="R21" s="37">
        <f t="shared" si="3"/>
        <v>7.8234000000000004</v>
      </c>
      <c r="S21" s="37">
        <f t="shared" si="4"/>
        <v>1.2636000000000001</v>
      </c>
      <c r="T21" s="37">
        <f t="shared" si="10"/>
        <v>26</v>
      </c>
    </row>
    <row r="22" spans="1:20">
      <c r="A22" s="8" t="s">
        <v>64</v>
      </c>
      <c r="B22" s="197">
        <v>26</v>
      </c>
      <c r="C22" s="197">
        <v>26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10.847200000000001</v>
      </c>
      <c r="J22" s="21">
        <f t="shared" si="6"/>
        <v>6.0657999999999994</v>
      </c>
      <c r="K22" s="21">
        <f t="shared" si="7"/>
        <v>7.8234000000000004</v>
      </c>
      <c r="L22" s="21">
        <f t="shared" si="8"/>
        <v>1.2636000000000001</v>
      </c>
      <c r="M22" s="157">
        <f t="shared" si="9"/>
        <v>26</v>
      </c>
      <c r="N22" s="22"/>
      <c r="P22" s="37">
        <f t="shared" si="1"/>
        <v>10.847200000000001</v>
      </c>
      <c r="Q22" s="37">
        <f t="shared" si="2"/>
        <v>6.0657999999999994</v>
      </c>
      <c r="R22" s="37">
        <f t="shared" si="3"/>
        <v>7.8234000000000004</v>
      </c>
      <c r="S22" s="37">
        <f t="shared" si="4"/>
        <v>1.2636000000000001</v>
      </c>
      <c r="T22" s="37">
        <f t="shared" si="10"/>
        <v>26</v>
      </c>
    </row>
    <row r="23" spans="1:20">
      <c r="A23" s="8" t="s">
        <v>65</v>
      </c>
      <c r="B23" s="197">
        <v>26</v>
      </c>
      <c r="C23" s="197">
        <v>26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10.847200000000001</v>
      </c>
      <c r="J23" s="21">
        <f t="shared" si="6"/>
        <v>6.0657999999999994</v>
      </c>
      <c r="K23" s="21">
        <f t="shared" si="7"/>
        <v>7.8234000000000004</v>
      </c>
      <c r="L23" s="21">
        <f t="shared" si="8"/>
        <v>1.2636000000000001</v>
      </c>
      <c r="M23" s="157">
        <f t="shared" si="9"/>
        <v>26</v>
      </c>
      <c r="N23" s="22"/>
      <c r="P23" s="37">
        <f t="shared" si="1"/>
        <v>10.847200000000001</v>
      </c>
      <c r="Q23" s="37">
        <f t="shared" si="2"/>
        <v>6.0657999999999994</v>
      </c>
      <c r="R23" s="37">
        <f t="shared" si="3"/>
        <v>7.8234000000000004</v>
      </c>
      <c r="S23" s="37">
        <f t="shared" si="4"/>
        <v>1.2636000000000001</v>
      </c>
      <c r="T23" s="37">
        <f t="shared" si="10"/>
        <v>26</v>
      </c>
    </row>
    <row r="24" spans="1:20">
      <c r="A24" s="8" t="s">
        <v>66</v>
      </c>
      <c r="B24" s="197">
        <v>26</v>
      </c>
      <c r="C24" s="197">
        <v>26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10.847200000000001</v>
      </c>
      <c r="J24" s="21">
        <f t="shared" si="6"/>
        <v>6.0657999999999994</v>
      </c>
      <c r="K24" s="21">
        <f t="shared" si="7"/>
        <v>7.8234000000000004</v>
      </c>
      <c r="L24" s="21">
        <f t="shared" si="8"/>
        <v>1.2636000000000001</v>
      </c>
      <c r="M24" s="157">
        <f t="shared" si="9"/>
        <v>26</v>
      </c>
      <c r="N24" s="22"/>
      <c r="P24" s="37">
        <f t="shared" si="1"/>
        <v>10.847200000000001</v>
      </c>
      <c r="Q24" s="37">
        <f t="shared" si="2"/>
        <v>6.0657999999999994</v>
      </c>
      <c r="R24" s="37">
        <f t="shared" si="3"/>
        <v>7.8234000000000004</v>
      </c>
      <c r="S24" s="37">
        <f t="shared" si="4"/>
        <v>1.2636000000000001</v>
      </c>
      <c r="T24" s="37">
        <f t="shared" si="10"/>
        <v>26</v>
      </c>
    </row>
    <row r="25" spans="1:20">
      <c r="A25" s="8" t="s">
        <v>67</v>
      </c>
      <c r="B25" s="197">
        <v>26</v>
      </c>
      <c r="C25" s="197">
        <v>26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10.847200000000001</v>
      </c>
      <c r="J25" s="21">
        <f t="shared" si="6"/>
        <v>6.0657999999999994</v>
      </c>
      <c r="K25" s="21">
        <f t="shared" si="7"/>
        <v>7.8234000000000004</v>
      </c>
      <c r="L25" s="21">
        <f t="shared" si="8"/>
        <v>1.2636000000000001</v>
      </c>
      <c r="M25" s="157">
        <f t="shared" si="9"/>
        <v>26</v>
      </c>
      <c r="N25" s="22"/>
      <c r="P25" s="37">
        <f t="shared" si="1"/>
        <v>10.847200000000001</v>
      </c>
      <c r="Q25" s="37">
        <f t="shared" si="2"/>
        <v>6.0657999999999994</v>
      </c>
      <c r="R25" s="37">
        <f t="shared" si="3"/>
        <v>7.8234000000000004</v>
      </c>
      <c r="S25" s="37">
        <f t="shared" si="4"/>
        <v>1.2636000000000001</v>
      </c>
      <c r="T25" s="37">
        <f t="shared" si="10"/>
        <v>26</v>
      </c>
    </row>
    <row r="26" spans="1:20">
      <c r="A26" s="8" t="s">
        <v>68</v>
      </c>
      <c r="B26" s="197">
        <v>24.5</v>
      </c>
      <c r="C26" s="197">
        <v>24.5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10.221399999999999</v>
      </c>
      <c r="J26" s="21">
        <f t="shared" si="6"/>
        <v>5.7158499999999997</v>
      </c>
      <c r="K26" s="21">
        <f t="shared" si="7"/>
        <v>7.3720500000000007</v>
      </c>
      <c r="L26" s="21">
        <f t="shared" si="8"/>
        <v>1.1907000000000001</v>
      </c>
      <c r="M26" s="157">
        <f t="shared" si="9"/>
        <v>24.5</v>
      </c>
      <c r="N26" s="22"/>
      <c r="P26" s="37">
        <f t="shared" si="1"/>
        <v>10.221399999999999</v>
      </c>
      <c r="Q26" s="37">
        <f t="shared" si="2"/>
        <v>5.7158499999999997</v>
      </c>
      <c r="R26" s="37">
        <f t="shared" si="3"/>
        <v>7.3720500000000007</v>
      </c>
      <c r="S26" s="37">
        <f t="shared" si="4"/>
        <v>1.1907000000000001</v>
      </c>
      <c r="T26" s="37">
        <f t="shared" si="10"/>
        <v>24.5</v>
      </c>
    </row>
    <row r="27" spans="1:20">
      <c r="A27" s="8" t="s">
        <v>69</v>
      </c>
      <c r="B27" s="197">
        <v>24.5</v>
      </c>
      <c r="C27" s="197">
        <v>24.5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10.221399999999999</v>
      </c>
      <c r="J27" s="21">
        <f t="shared" si="6"/>
        <v>5.7158499999999997</v>
      </c>
      <c r="K27" s="21">
        <f t="shared" si="7"/>
        <v>7.3720500000000007</v>
      </c>
      <c r="L27" s="21">
        <f t="shared" si="8"/>
        <v>1.1907000000000001</v>
      </c>
      <c r="M27" s="157">
        <f t="shared" si="9"/>
        <v>24.5</v>
      </c>
      <c r="N27" s="22"/>
      <c r="P27" s="37">
        <f t="shared" si="1"/>
        <v>10.221399999999999</v>
      </c>
      <c r="Q27" s="37">
        <f t="shared" si="2"/>
        <v>5.7158499999999997</v>
      </c>
      <c r="R27" s="37">
        <f t="shared" si="3"/>
        <v>7.3720500000000007</v>
      </c>
      <c r="S27" s="37">
        <f t="shared" si="4"/>
        <v>1.1907000000000001</v>
      </c>
      <c r="T27" s="37">
        <f t="shared" si="10"/>
        <v>24.5</v>
      </c>
    </row>
    <row r="28" spans="1:20">
      <c r="A28" s="8" t="s">
        <v>70</v>
      </c>
      <c r="B28" s="197">
        <v>24.5</v>
      </c>
      <c r="C28" s="197">
        <v>24.5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10.221399999999999</v>
      </c>
      <c r="J28" s="21">
        <f t="shared" si="6"/>
        <v>5.7158499999999997</v>
      </c>
      <c r="K28" s="21">
        <f t="shared" si="7"/>
        <v>7.3720500000000007</v>
      </c>
      <c r="L28" s="21">
        <f t="shared" si="8"/>
        <v>1.1907000000000001</v>
      </c>
      <c r="M28" s="157">
        <f t="shared" si="9"/>
        <v>24.5</v>
      </c>
      <c r="N28" s="22"/>
      <c r="P28" s="37">
        <f t="shared" si="1"/>
        <v>10.221399999999999</v>
      </c>
      <c r="Q28" s="37">
        <f t="shared" si="2"/>
        <v>5.7158499999999997</v>
      </c>
      <c r="R28" s="37">
        <f t="shared" si="3"/>
        <v>7.3720500000000007</v>
      </c>
      <c r="S28" s="37">
        <f t="shared" si="4"/>
        <v>1.1907000000000001</v>
      </c>
      <c r="T28" s="37">
        <f t="shared" si="10"/>
        <v>24.5</v>
      </c>
    </row>
    <row r="29" spans="1:20">
      <c r="A29" s="8" t="s">
        <v>71</v>
      </c>
      <c r="B29" s="197">
        <v>24.5</v>
      </c>
      <c r="C29" s="197">
        <v>24.5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10.221399999999999</v>
      </c>
      <c r="J29" s="21">
        <f t="shared" si="6"/>
        <v>5.7158499999999997</v>
      </c>
      <c r="K29" s="21">
        <f t="shared" si="7"/>
        <v>7.3720500000000007</v>
      </c>
      <c r="L29" s="21">
        <f t="shared" si="8"/>
        <v>1.1907000000000001</v>
      </c>
      <c r="M29" s="157">
        <f t="shared" si="9"/>
        <v>24.5</v>
      </c>
      <c r="N29" s="22"/>
      <c r="P29" s="37">
        <f t="shared" si="1"/>
        <v>10.221399999999999</v>
      </c>
      <c r="Q29" s="37">
        <f t="shared" si="2"/>
        <v>5.7158499999999997</v>
      </c>
      <c r="R29" s="37">
        <f t="shared" si="3"/>
        <v>7.3720500000000007</v>
      </c>
      <c r="S29" s="37">
        <f t="shared" si="4"/>
        <v>1.1907000000000001</v>
      </c>
      <c r="T29" s="37">
        <f t="shared" si="10"/>
        <v>24.5</v>
      </c>
    </row>
    <row r="30" spans="1:20">
      <c r="A30" s="8" t="s">
        <v>72</v>
      </c>
      <c r="B30" s="197">
        <v>24.5</v>
      </c>
      <c r="C30" s="197">
        <v>24.5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10.221399999999999</v>
      </c>
      <c r="J30" s="21">
        <f t="shared" si="6"/>
        <v>5.7158499999999997</v>
      </c>
      <c r="K30" s="21">
        <f t="shared" si="7"/>
        <v>7.3720500000000007</v>
      </c>
      <c r="L30" s="21">
        <f t="shared" si="8"/>
        <v>1.1907000000000001</v>
      </c>
      <c r="M30" s="157">
        <f t="shared" si="9"/>
        <v>24.5</v>
      </c>
      <c r="N30" s="22"/>
      <c r="P30" s="37">
        <f t="shared" si="1"/>
        <v>10.221399999999999</v>
      </c>
      <c r="Q30" s="37">
        <f t="shared" si="2"/>
        <v>5.7158499999999997</v>
      </c>
      <c r="R30" s="37">
        <f t="shared" si="3"/>
        <v>7.3720500000000007</v>
      </c>
      <c r="S30" s="37">
        <f t="shared" si="4"/>
        <v>1.1907000000000001</v>
      </c>
      <c r="T30" s="37">
        <f t="shared" si="10"/>
        <v>24.5</v>
      </c>
    </row>
    <row r="31" spans="1:20">
      <c r="A31" s="8" t="s">
        <v>73</v>
      </c>
      <c r="B31" s="197">
        <v>24.5</v>
      </c>
      <c r="C31" s="197">
        <v>24.5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10.221399999999999</v>
      </c>
      <c r="J31" s="21">
        <f t="shared" si="6"/>
        <v>5.7158499999999997</v>
      </c>
      <c r="K31" s="21">
        <f t="shared" si="7"/>
        <v>7.3720500000000007</v>
      </c>
      <c r="L31" s="21">
        <f t="shared" si="8"/>
        <v>1.1907000000000001</v>
      </c>
      <c r="M31" s="157">
        <f t="shared" si="9"/>
        <v>24.5</v>
      </c>
      <c r="N31" s="22"/>
      <c r="P31" s="37">
        <f t="shared" si="1"/>
        <v>10.221399999999999</v>
      </c>
      <c r="Q31" s="37">
        <f t="shared" si="2"/>
        <v>5.7158499999999997</v>
      </c>
      <c r="R31" s="37">
        <f t="shared" si="3"/>
        <v>7.3720500000000007</v>
      </c>
      <c r="S31" s="37">
        <f t="shared" si="4"/>
        <v>1.1907000000000001</v>
      </c>
      <c r="T31" s="37">
        <f t="shared" si="10"/>
        <v>24.5</v>
      </c>
    </row>
    <row r="32" spans="1:20">
      <c r="A32" s="8" t="s">
        <v>74</v>
      </c>
      <c r="B32" s="197">
        <v>24.5</v>
      </c>
      <c r="C32" s="197">
        <v>24.5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10.221399999999999</v>
      </c>
      <c r="J32" s="21">
        <f t="shared" si="6"/>
        <v>5.7158499999999997</v>
      </c>
      <c r="K32" s="21">
        <f t="shared" si="7"/>
        <v>7.3720500000000007</v>
      </c>
      <c r="L32" s="21">
        <f t="shared" si="8"/>
        <v>1.1907000000000001</v>
      </c>
      <c r="M32" s="157">
        <f t="shared" si="9"/>
        <v>24.5</v>
      </c>
      <c r="N32" s="22"/>
      <c r="P32" s="37">
        <f t="shared" si="1"/>
        <v>10.221399999999999</v>
      </c>
      <c r="Q32" s="37">
        <f t="shared" si="2"/>
        <v>5.7158499999999997</v>
      </c>
      <c r="R32" s="37">
        <f t="shared" si="3"/>
        <v>7.3720500000000007</v>
      </c>
      <c r="S32" s="37">
        <f t="shared" si="4"/>
        <v>1.1907000000000001</v>
      </c>
      <c r="T32" s="37">
        <f t="shared" si="10"/>
        <v>24.5</v>
      </c>
    </row>
    <row r="33" spans="1:20">
      <c r="A33" s="8" t="s">
        <v>75</v>
      </c>
      <c r="B33" s="197">
        <v>24.5</v>
      </c>
      <c r="C33" s="197">
        <v>24.5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10.221399999999999</v>
      </c>
      <c r="J33" s="21">
        <f t="shared" si="6"/>
        <v>5.7158499999999997</v>
      </c>
      <c r="K33" s="21">
        <f t="shared" si="7"/>
        <v>7.3720500000000007</v>
      </c>
      <c r="L33" s="21">
        <f t="shared" si="8"/>
        <v>1.1907000000000001</v>
      </c>
      <c r="M33" s="157">
        <f t="shared" si="9"/>
        <v>24.5</v>
      </c>
      <c r="N33" s="22"/>
      <c r="P33" s="37">
        <f t="shared" si="1"/>
        <v>10.221399999999999</v>
      </c>
      <c r="Q33" s="37">
        <f t="shared" si="2"/>
        <v>5.7158499999999997</v>
      </c>
      <c r="R33" s="37">
        <f t="shared" si="3"/>
        <v>7.3720500000000007</v>
      </c>
      <c r="S33" s="37">
        <f t="shared" si="4"/>
        <v>1.1907000000000001</v>
      </c>
      <c r="T33" s="37">
        <f t="shared" si="10"/>
        <v>24.5</v>
      </c>
    </row>
    <row r="34" spans="1:20">
      <c r="A34" s="8" t="s">
        <v>76</v>
      </c>
      <c r="B34" s="197">
        <v>24.5</v>
      </c>
      <c r="C34" s="197">
        <v>24.5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10.221399999999999</v>
      </c>
      <c r="J34" s="21">
        <f t="shared" si="6"/>
        <v>5.7158499999999997</v>
      </c>
      <c r="K34" s="21">
        <f t="shared" si="7"/>
        <v>7.3720500000000007</v>
      </c>
      <c r="L34" s="21">
        <f t="shared" si="8"/>
        <v>1.1907000000000001</v>
      </c>
      <c r="M34" s="157">
        <f t="shared" si="9"/>
        <v>24.5</v>
      </c>
      <c r="N34" s="22"/>
      <c r="P34" s="37">
        <f t="shared" si="1"/>
        <v>10.221399999999999</v>
      </c>
      <c r="Q34" s="37">
        <f t="shared" si="2"/>
        <v>5.7158499999999997</v>
      </c>
      <c r="R34" s="37">
        <f t="shared" si="3"/>
        <v>7.3720500000000007</v>
      </c>
      <c r="S34" s="37">
        <f t="shared" si="4"/>
        <v>1.1907000000000001</v>
      </c>
      <c r="T34" s="37">
        <f t="shared" si="10"/>
        <v>24.5</v>
      </c>
    </row>
    <row r="35" spans="1:20">
      <c r="A35" s="8" t="s">
        <v>77</v>
      </c>
      <c r="B35" s="197">
        <v>24.5</v>
      </c>
      <c r="C35" s="197">
        <v>24.5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10.221399999999999</v>
      </c>
      <c r="J35" s="21">
        <f t="shared" si="6"/>
        <v>5.7158499999999997</v>
      </c>
      <c r="K35" s="21">
        <f t="shared" si="7"/>
        <v>7.3720500000000007</v>
      </c>
      <c r="L35" s="21">
        <f t="shared" si="8"/>
        <v>1.1907000000000001</v>
      </c>
      <c r="M35" s="157">
        <f t="shared" si="9"/>
        <v>24.5</v>
      </c>
      <c r="N35" s="22"/>
      <c r="P35" s="37">
        <f t="shared" ref="P35:P66" si="12">I35</f>
        <v>10.221399999999999</v>
      </c>
      <c r="Q35" s="37">
        <f t="shared" ref="Q35:Q66" si="13">J35</f>
        <v>5.7158499999999997</v>
      </c>
      <c r="R35" s="37">
        <f t="shared" ref="R35:R66" si="14">K35</f>
        <v>7.3720500000000007</v>
      </c>
      <c r="S35" s="37">
        <f t="shared" ref="S35:S66" si="15">L35</f>
        <v>1.1907000000000001</v>
      </c>
      <c r="T35" s="37">
        <f t="shared" si="10"/>
        <v>24.5</v>
      </c>
    </row>
    <row r="36" spans="1:20">
      <c r="A36" s="8" t="s">
        <v>78</v>
      </c>
      <c r="B36" s="197">
        <v>24.5</v>
      </c>
      <c r="C36" s="197">
        <v>24.5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10.221399999999999</v>
      </c>
      <c r="J36" s="21">
        <f t="shared" si="6"/>
        <v>5.7158499999999997</v>
      </c>
      <c r="K36" s="21">
        <f t="shared" si="7"/>
        <v>7.3720500000000007</v>
      </c>
      <c r="L36" s="21">
        <f t="shared" si="8"/>
        <v>1.1907000000000001</v>
      </c>
      <c r="M36" s="157">
        <f t="shared" si="9"/>
        <v>24.5</v>
      </c>
      <c r="N36" s="22"/>
      <c r="P36" s="37">
        <f t="shared" si="12"/>
        <v>10.221399999999999</v>
      </c>
      <c r="Q36" s="37">
        <f t="shared" si="13"/>
        <v>5.7158499999999997</v>
      </c>
      <c r="R36" s="37">
        <f t="shared" si="14"/>
        <v>7.3720500000000007</v>
      </c>
      <c r="S36" s="37">
        <f t="shared" si="15"/>
        <v>1.1907000000000001</v>
      </c>
      <c r="T36" s="37">
        <f t="shared" si="10"/>
        <v>24.5</v>
      </c>
    </row>
    <row r="37" spans="1:20">
      <c r="A37" s="8" t="s">
        <v>79</v>
      </c>
      <c r="B37" s="197">
        <v>24.5</v>
      </c>
      <c r="C37" s="197">
        <v>24.5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10.221399999999999</v>
      </c>
      <c r="J37" s="21">
        <f t="shared" si="6"/>
        <v>5.7158499999999997</v>
      </c>
      <c r="K37" s="21">
        <f t="shared" si="7"/>
        <v>7.3720500000000007</v>
      </c>
      <c r="L37" s="21">
        <f t="shared" si="8"/>
        <v>1.1907000000000001</v>
      </c>
      <c r="M37" s="157">
        <f t="shared" si="9"/>
        <v>24.5</v>
      </c>
      <c r="N37" s="22"/>
      <c r="P37" s="37">
        <f t="shared" si="12"/>
        <v>10.221399999999999</v>
      </c>
      <c r="Q37" s="37">
        <f t="shared" si="13"/>
        <v>5.7158499999999997</v>
      </c>
      <c r="R37" s="37">
        <f t="shared" si="14"/>
        <v>7.3720500000000007</v>
      </c>
      <c r="S37" s="37">
        <f t="shared" si="15"/>
        <v>1.1907000000000001</v>
      </c>
      <c r="T37" s="37">
        <f t="shared" si="10"/>
        <v>24.5</v>
      </c>
    </row>
    <row r="38" spans="1:20">
      <c r="A38" s="8" t="s">
        <v>80</v>
      </c>
      <c r="B38" s="197">
        <v>24.5</v>
      </c>
      <c r="C38" s="197">
        <v>24.5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10.221399999999999</v>
      </c>
      <c r="J38" s="21">
        <f t="shared" si="6"/>
        <v>5.7158499999999997</v>
      </c>
      <c r="K38" s="21">
        <f t="shared" si="7"/>
        <v>7.3720500000000007</v>
      </c>
      <c r="L38" s="21">
        <f t="shared" si="8"/>
        <v>1.1907000000000001</v>
      </c>
      <c r="M38" s="157">
        <f t="shared" si="9"/>
        <v>24.5</v>
      </c>
      <c r="N38" s="22"/>
      <c r="P38" s="37">
        <f t="shared" si="12"/>
        <v>10.221399999999999</v>
      </c>
      <c r="Q38" s="37">
        <f t="shared" si="13"/>
        <v>5.7158499999999997</v>
      </c>
      <c r="R38" s="37">
        <f t="shared" si="14"/>
        <v>7.3720500000000007</v>
      </c>
      <c r="S38" s="37">
        <f t="shared" si="15"/>
        <v>1.1907000000000001</v>
      </c>
      <c r="T38" s="37">
        <f t="shared" si="10"/>
        <v>24.5</v>
      </c>
    </row>
    <row r="39" spans="1:20">
      <c r="A39" s="8" t="s">
        <v>81</v>
      </c>
      <c r="B39" s="197">
        <v>24.5</v>
      </c>
      <c r="C39" s="197">
        <v>24.5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10.221399999999999</v>
      </c>
      <c r="J39" s="21">
        <f t="shared" si="6"/>
        <v>5.7158499999999997</v>
      </c>
      <c r="K39" s="21">
        <f t="shared" si="7"/>
        <v>7.3720500000000007</v>
      </c>
      <c r="L39" s="21">
        <f t="shared" si="8"/>
        <v>1.1907000000000001</v>
      </c>
      <c r="M39" s="157">
        <f t="shared" si="9"/>
        <v>24.5</v>
      </c>
      <c r="N39" s="22"/>
      <c r="P39" s="37">
        <f t="shared" si="12"/>
        <v>10.221399999999999</v>
      </c>
      <c r="Q39" s="37">
        <f t="shared" si="13"/>
        <v>5.7158499999999997</v>
      </c>
      <c r="R39" s="37">
        <f t="shared" si="14"/>
        <v>7.3720500000000007</v>
      </c>
      <c r="S39" s="37">
        <f t="shared" si="15"/>
        <v>1.1907000000000001</v>
      </c>
      <c r="T39" s="37">
        <f t="shared" si="10"/>
        <v>24.5</v>
      </c>
    </row>
    <row r="40" spans="1:20">
      <c r="A40" s="8" t="s">
        <v>82</v>
      </c>
      <c r="B40" s="197">
        <v>24.5</v>
      </c>
      <c r="C40" s="197">
        <v>24.5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10.221399999999999</v>
      </c>
      <c r="J40" s="21">
        <f t="shared" si="6"/>
        <v>5.7158499999999997</v>
      </c>
      <c r="K40" s="21">
        <f t="shared" si="7"/>
        <v>7.3720500000000007</v>
      </c>
      <c r="L40" s="21">
        <f t="shared" si="8"/>
        <v>1.1907000000000001</v>
      </c>
      <c r="M40" s="157">
        <f t="shared" si="9"/>
        <v>24.5</v>
      </c>
      <c r="N40" s="22"/>
      <c r="P40" s="37">
        <f t="shared" si="12"/>
        <v>10.221399999999999</v>
      </c>
      <c r="Q40" s="37">
        <f t="shared" si="13"/>
        <v>5.7158499999999997</v>
      </c>
      <c r="R40" s="37">
        <f t="shared" si="14"/>
        <v>7.3720500000000007</v>
      </c>
      <c r="S40" s="37">
        <f t="shared" si="15"/>
        <v>1.1907000000000001</v>
      </c>
      <c r="T40" s="37">
        <f t="shared" si="10"/>
        <v>24.5</v>
      </c>
    </row>
    <row r="41" spans="1:20">
      <c r="A41" s="8" t="s">
        <v>83</v>
      </c>
      <c r="B41" s="197">
        <v>24.5</v>
      </c>
      <c r="C41" s="197">
        <v>24.5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10.221399999999999</v>
      </c>
      <c r="J41" s="21">
        <f t="shared" si="6"/>
        <v>5.7158499999999997</v>
      </c>
      <c r="K41" s="21">
        <f t="shared" si="7"/>
        <v>7.3720500000000007</v>
      </c>
      <c r="L41" s="21">
        <f t="shared" si="8"/>
        <v>1.1907000000000001</v>
      </c>
      <c r="M41" s="157">
        <f t="shared" si="9"/>
        <v>24.5</v>
      </c>
      <c r="N41" s="22"/>
      <c r="P41" s="37">
        <f t="shared" si="12"/>
        <v>10.221399999999999</v>
      </c>
      <c r="Q41" s="37">
        <f t="shared" si="13"/>
        <v>5.7158499999999997</v>
      </c>
      <c r="R41" s="37">
        <f t="shared" si="14"/>
        <v>7.3720500000000007</v>
      </c>
      <c r="S41" s="37">
        <f t="shared" si="15"/>
        <v>1.1907000000000001</v>
      </c>
      <c r="T41" s="37">
        <f t="shared" si="10"/>
        <v>24.5</v>
      </c>
    </row>
    <row r="42" spans="1:20">
      <c r="A42" s="8" t="s">
        <v>84</v>
      </c>
      <c r="B42" s="197">
        <v>24.5</v>
      </c>
      <c r="C42" s="197">
        <v>24.5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10.221399999999999</v>
      </c>
      <c r="J42" s="21">
        <f t="shared" si="6"/>
        <v>5.7158499999999997</v>
      </c>
      <c r="K42" s="21">
        <f t="shared" si="7"/>
        <v>7.3720500000000007</v>
      </c>
      <c r="L42" s="21">
        <f t="shared" si="8"/>
        <v>1.1907000000000001</v>
      </c>
      <c r="M42" s="157">
        <f t="shared" si="9"/>
        <v>24.5</v>
      </c>
      <c r="N42" s="22"/>
      <c r="P42" s="37">
        <f t="shared" si="12"/>
        <v>10.221399999999999</v>
      </c>
      <c r="Q42" s="37">
        <f t="shared" si="13"/>
        <v>5.7158499999999997</v>
      </c>
      <c r="R42" s="37">
        <f t="shared" si="14"/>
        <v>7.3720500000000007</v>
      </c>
      <c r="S42" s="37">
        <f t="shared" si="15"/>
        <v>1.1907000000000001</v>
      </c>
      <c r="T42" s="37">
        <f t="shared" si="10"/>
        <v>24.5</v>
      </c>
    </row>
    <row r="43" spans="1:20">
      <c r="A43" s="8" t="s">
        <v>85</v>
      </c>
      <c r="B43" s="197">
        <v>24.5</v>
      </c>
      <c r="C43" s="197">
        <v>24.5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10.221399999999999</v>
      </c>
      <c r="J43" s="21">
        <f t="shared" si="6"/>
        <v>5.7158499999999997</v>
      </c>
      <c r="K43" s="21">
        <f t="shared" si="7"/>
        <v>7.3720500000000007</v>
      </c>
      <c r="L43" s="21">
        <f t="shared" si="8"/>
        <v>1.1907000000000001</v>
      </c>
      <c r="M43" s="157">
        <f t="shared" si="9"/>
        <v>24.5</v>
      </c>
      <c r="N43" s="22"/>
      <c r="P43" s="37">
        <f t="shared" si="12"/>
        <v>10.221399999999999</v>
      </c>
      <c r="Q43" s="37">
        <f t="shared" si="13"/>
        <v>5.7158499999999997</v>
      </c>
      <c r="R43" s="37">
        <f t="shared" si="14"/>
        <v>7.3720500000000007</v>
      </c>
      <c r="S43" s="37">
        <f t="shared" si="15"/>
        <v>1.1907000000000001</v>
      </c>
      <c r="T43" s="37">
        <f t="shared" si="10"/>
        <v>24.5</v>
      </c>
    </row>
    <row r="44" spans="1:20">
      <c r="A44" s="8" t="s">
        <v>86</v>
      </c>
      <c r="B44" s="197">
        <v>24.5</v>
      </c>
      <c r="C44" s="197">
        <v>24.5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10.221399999999999</v>
      </c>
      <c r="J44" s="21">
        <f t="shared" si="6"/>
        <v>5.7158499999999997</v>
      </c>
      <c r="K44" s="21">
        <f t="shared" si="7"/>
        <v>7.3720500000000007</v>
      </c>
      <c r="L44" s="21">
        <f t="shared" si="8"/>
        <v>1.1907000000000001</v>
      </c>
      <c r="M44" s="157">
        <f t="shared" si="9"/>
        <v>24.5</v>
      </c>
      <c r="N44" s="22"/>
      <c r="P44" s="37">
        <f t="shared" si="12"/>
        <v>10.221399999999999</v>
      </c>
      <c r="Q44" s="37">
        <f t="shared" si="13"/>
        <v>5.7158499999999997</v>
      </c>
      <c r="R44" s="37">
        <f t="shared" si="14"/>
        <v>7.3720500000000007</v>
      </c>
      <c r="S44" s="37">
        <f t="shared" si="15"/>
        <v>1.1907000000000001</v>
      </c>
      <c r="T44" s="37">
        <f t="shared" si="10"/>
        <v>24.5</v>
      </c>
    </row>
    <row r="45" spans="1:20">
      <c r="A45" s="8" t="s">
        <v>87</v>
      </c>
      <c r="B45" s="197">
        <v>24.5</v>
      </c>
      <c r="C45" s="197">
        <v>24.5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10.221399999999999</v>
      </c>
      <c r="J45" s="21">
        <f t="shared" si="6"/>
        <v>5.7158499999999997</v>
      </c>
      <c r="K45" s="21">
        <f t="shared" si="7"/>
        <v>7.3720500000000007</v>
      </c>
      <c r="L45" s="21">
        <f t="shared" si="8"/>
        <v>1.1907000000000001</v>
      </c>
      <c r="M45" s="157">
        <f t="shared" si="9"/>
        <v>24.5</v>
      </c>
      <c r="N45" s="22"/>
      <c r="P45" s="37">
        <f t="shared" si="12"/>
        <v>10.221399999999999</v>
      </c>
      <c r="Q45" s="37">
        <f t="shared" si="13"/>
        <v>5.7158499999999997</v>
      </c>
      <c r="R45" s="37">
        <f t="shared" si="14"/>
        <v>7.3720500000000007</v>
      </c>
      <c r="S45" s="37">
        <f t="shared" si="15"/>
        <v>1.1907000000000001</v>
      </c>
      <c r="T45" s="37">
        <f t="shared" si="10"/>
        <v>24.5</v>
      </c>
    </row>
    <row r="46" spans="1:20">
      <c r="A46" s="8" t="s">
        <v>88</v>
      </c>
      <c r="B46" s="197">
        <v>24.5</v>
      </c>
      <c r="C46" s="197">
        <v>24.5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10.221399999999999</v>
      </c>
      <c r="J46" s="21">
        <f t="shared" si="6"/>
        <v>5.7158499999999997</v>
      </c>
      <c r="K46" s="21">
        <f t="shared" si="7"/>
        <v>7.3720500000000007</v>
      </c>
      <c r="L46" s="21">
        <f t="shared" si="8"/>
        <v>1.1907000000000001</v>
      </c>
      <c r="M46" s="157">
        <f t="shared" si="9"/>
        <v>24.5</v>
      </c>
      <c r="N46" s="22"/>
      <c r="P46" s="37">
        <f t="shared" si="12"/>
        <v>10.221399999999999</v>
      </c>
      <c r="Q46" s="37">
        <f t="shared" si="13"/>
        <v>5.7158499999999997</v>
      </c>
      <c r="R46" s="37">
        <f t="shared" si="14"/>
        <v>7.3720500000000007</v>
      </c>
      <c r="S46" s="37">
        <f t="shared" si="15"/>
        <v>1.1907000000000001</v>
      </c>
      <c r="T46" s="37">
        <f t="shared" si="10"/>
        <v>24.5</v>
      </c>
    </row>
    <row r="47" spans="1:20">
      <c r="A47" s="8" t="s">
        <v>89</v>
      </c>
      <c r="B47" s="197">
        <v>24.5</v>
      </c>
      <c r="C47" s="197">
        <v>24.5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10.221399999999999</v>
      </c>
      <c r="J47" s="21">
        <f t="shared" si="6"/>
        <v>5.7158499999999997</v>
      </c>
      <c r="K47" s="21">
        <f t="shared" si="7"/>
        <v>7.3720500000000007</v>
      </c>
      <c r="L47" s="21">
        <f t="shared" si="8"/>
        <v>1.1907000000000001</v>
      </c>
      <c r="M47" s="157">
        <f t="shared" si="9"/>
        <v>24.5</v>
      </c>
      <c r="N47" s="22"/>
      <c r="P47" s="37">
        <f t="shared" si="12"/>
        <v>10.221399999999999</v>
      </c>
      <c r="Q47" s="37">
        <f t="shared" si="13"/>
        <v>5.7158499999999997</v>
      </c>
      <c r="R47" s="37">
        <f t="shared" si="14"/>
        <v>7.3720500000000007</v>
      </c>
      <c r="S47" s="37">
        <f t="shared" si="15"/>
        <v>1.1907000000000001</v>
      </c>
      <c r="T47" s="37">
        <f t="shared" si="10"/>
        <v>24.5</v>
      </c>
    </row>
    <row r="48" spans="1:20">
      <c r="A48" s="8" t="s">
        <v>90</v>
      </c>
      <c r="B48" s="197">
        <v>24.5</v>
      </c>
      <c r="C48" s="197">
        <v>24.5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10.221399999999999</v>
      </c>
      <c r="J48" s="21">
        <f t="shared" si="6"/>
        <v>5.7158499999999997</v>
      </c>
      <c r="K48" s="21">
        <f t="shared" si="7"/>
        <v>7.3720500000000007</v>
      </c>
      <c r="L48" s="21">
        <f t="shared" si="8"/>
        <v>1.1907000000000001</v>
      </c>
      <c r="M48" s="157">
        <f t="shared" si="9"/>
        <v>24.5</v>
      </c>
      <c r="N48" s="22"/>
      <c r="P48" s="37">
        <f t="shared" si="12"/>
        <v>10.221399999999999</v>
      </c>
      <c r="Q48" s="37">
        <f t="shared" si="13"/>
        <v>5.7158499999999997</v>
      </c>
      <c r="R48" s="37">
        <f t="shared" si="14"/>
        <v>7.3720500000000007</v>
      </c>
      <c r="S48" s="37">
        <f t="shared" si="15"/>
        <v>1.1907000000000001</v>
      </c>
      <c r="T48" s="37">
        <f t="shared" si="10"/>
        <v>24.5</v>
      </c>
    </row>
    <row r="49" spans="1:20">
      <c r="A49" s="8" t="s">
        <v>91</v>
      </c>
      <c r="B49" s="197">
        <v>24.5</v>
      </c>
      <c r="C49" s="197">
        <v>24.5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10.221399999999999</v>
      </c>
      <c r="J49" s="21">
        <f t="shared" si="6"/>
        <v>5.7158499999999997</v>
      </c>
      <c r="K49" s="21">
        <f t="shared" si="7"/>
        <v>7.3720500000000007</v>
      </c>
      <c r="L49" s="21">
        <f t="shared" si="8"/>
        <v>1.1907000000000001</v>
      </c>
      <c r="M49" s="157">
        <f t="shared" si="9"/>
        <v>24.5</v>
      </c>
      <c r="N49" s="22"/>
      <c r="P49" s="37">
        <f t="shared" si="12"/>
        <v>10.221399999999999</v>
      </c>
      <c r="Q49" s="37">
        <f t="shared" si="13"/>
        <v>5.7158499999999997</v>
      </c>
      <c r="R49" s="37">
        <f t="shared" si="14"/>
        <v>7.3720500000000007</v>
      </c>
      <c r="S49" s="37">
        <f t="shared" si="15"/>
        <v>1.1907000000000001</v>
      </c>
      <c r="T49" s="37">
        <f t="shared" si="10"/>
        <v>24.5</v>
      </c>
    </row>
    <row r="50" spans="1:20">
      <c r="A50" s="8" t="s">
        <v>92</v>
      </c>
      <c r="B50" s="197">
        <v>24.5</v>
      </c>
      <c r="C50" s="197">
        <v>24.5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10.221399999999999</v>
      </c>
      <c r="J50" s="21">
        <f t="shared" si="6"/>
        <v>5.7158499999999997</v>
      </c>
      <c r="K50" s="21">
        <f t="shared" si="7"/>
        <v>7.3720500000000007</v>
      </c>
      <c r="L50" s="21">
        <f t="shared" si="8"/>
        <v>1.1907000000000001</v>
      </c>
      <c r="M50" s="157">
        <f t="shared" si="9"/>
        <v>24.5</v>
      </c>
      <c r="N50" s="22"/>
      <c r="P50" s="37">
        <f t="shared" si="12"/>
        <v>10.221399999999999</v>
      </c>
      <c r="Q50" s="37">
        <f t="shared" si="13"/>
        <v>5.7158499999999997</v>
      </c>
      <c r="R50" s="37">
        <f t="shared" si="14"/>
        <v>7.3720500000000007</v>
      </c>
      <c r="S50" s="37">
        <f t="shared" si="15"/>
        <v>1.1907000000000001</v>
      </c>
      <c r="T50" s="37">
        <f t="shared" si="10"/>
        <v>24.5</v>
      </c>
    </row>
    <row r="51" spans="1:20">
      <c r="A51" s="8" t="s">
        <v>93</v>
      </c>
      <c r="B51" s="197">
        <v>24.5</v>
      </c>
      <c r="C51" s="197">
        <v>24.5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10.221399999999999</v>
      </c>
      <c r="J51" s="21">
        <f t="shared" si="6"/>
        <v>5.7158499999999997</v>
      </c>
      <c r="K51" s="21">
        <f t="shared" si="7"/>
        <v>7.3720500000000007</v>
      </c>
      <c r="L51" s="21">
        <f t="shared" si="8"/>
        <v>1.1907000000000001</v>
      </c>
      <c r="M51" s="157">
        <f t="shared" si="9"/>
        <v>24.5</v>
      </c>
      <c r="N51" s="22"/>
      <c r="P51" s="37">
        <f t="shared" si="12"/>
        <v>10.221399999999999</v>
      </c>
      <c r="Q51" s="37">
        <f t="shared" si="13"/>
        <v>5.7158499999999997</v>
      </c>
      <c r="R51" s="37">
        <f t="shared" si="14"/>
        <v>7.3720500000000007</v>
      </c>
      <c r="S51" s="37">
        <f t="shared" si="15"/>
        <v>1.1907000000000001</v>
      </c>
      <c r="T51" s="37">
        <f t="shared" si="10"/>
        <v>24.5</v>
      </c>
    </row>
    <row r="52" spans="1:20">
      <c r="A52" s="8" t="s">
        <v>94</v>
      </c>
      <c r="B52" s="197">
        <v>24.5</v>
      </c>
      <c r="C52" s="197">
        <v>24.5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10.221399999999999</v>
      </c>
      <c r="J52" s="21">
        <f t="shared" si="6"/>
        <v>5.7158499999999997</v>
      </c>
      <c r="K52" s="21">
        <f t="shared" si="7"/>
        <v>7.3720500000000007</v>
      </c>
      <c r="L52" s="21">
        <f t="shared" si="8"/>
        <v>1.1907000000000001</v>
      </c>
      <c r="M52" s="157">
        <f t="shared" si="9"/>
        <v>24.5</v>
      </c>
      <c r="N52" s="22"/>
      <c r="P52" s="37">
        <f t="shared" si="12"/>
        <v>10.221399999999999</v>
      </c>
      <c r="Q52" s="37">
        <f t="shared" si="13"/>
        <v>5.7158499999999997</v>
      </c>
      <c r="R52" s="37">
        <f t="shared" si="14"/>
        <v>7.3720500000000007</v>
      </c>
      <c r="S52" s="37">
        <f t="shared" si="15"/>
        <v>1.1907000000000001</v>
      </c>
      <c r="T52" s="37">
        <f t="shared" si="10"/>
        <v>24.5</v>
      </c>
    </row>
    <row r="53" spans="1:20">
      <c r="A53" s="8" t="s">
        <v>95</v>
      </c>
      <c r="B53" s="197">
        <v>24.5</v>
      </c>
      <c r="C53" s="197">
        <v>24.5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10.221399999999999</v>
      </c>
      <c r="J53" s="21">
        <f t="shared" si="6"/>
        <v>5.7158499999999997</v>
      </c>
      <c r="K53" s="21">
        <f t="shared" si="7"/>
        <v>7.3720500000000007</v>
      </c>
      <c r="L53" s="21">
        <f t="shared" si="8"/>
        <v>1.1907000000000001</v>
      </c>
      <c r="M53" s="157">
        <f t="shared" si="9"/>
        <v>24.5</v>
      </c>
      <c r="N53" s="22"/>
      <c r="P53" s="37">
        <f t="shared" si="12"/>
        <v>10.221399999999999</v>
      </c>
      <c r="Q53" s="37">
        <f t="shared" si="13"/>
        <v>5.7158499999999997</v>
      </c>
      <c r="R53" s="37">
        <f t="shared" si="14"/>
        <v>7.3720500000000007</v>
      </c>
      <c r="S53" s="37">
        <f t="shared" si="15"/>
        <v>1.1907000000000001</v>
      </c>
      <c r="T53" s="37">
        <f t="shared" si="10"/>
        <v>24.5</v>
      </c>
    </row>
    <row r="54" spans="1:20">
      <c r="A54" s="8" t="s">
        <v>96</v>
      </c>
      <c r="B54" s="197">
        <v>24.5</v>
      </c>
      <c r="C54" s="197">
        <v>24.5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10.221399999999999</v>
      </c>
      <c r="J54" s="21">
        <f t="shared" si="6"/>
        <v>5.7158499999999997</v>
      </c>
      <c r="K54" s="21">
        <f t="shared" si="7"/>
        <v>7.3720500000000007</v>
      </c>
      <c r="L54" s="21">
        <f t="shared" si="8"/>
        <v>1.1907000000000001</v>
      </c>
      <c r="M54" s="157">
        <f t="shared" si="9"/>
        <v>24.5</v>
      </c>
      <c r="N54" s="22"/>
      <c r="P54" s="37">
        <f t="shared" si="12"/>
        <v>10.221399999999999</v>
      </c>
      <c r="Q54" s="37">
        <f t="shared" si="13"/>
        <v>5.7158499999999997</v>
      </c>
      <c r="R54" s="37">
        <f t="shared" si="14"/>
        <v>7.3720500000000007</v>
      </c>
      <c r="S54" s="37">
        <f t="shared" si="15"/>
        <v>1.1907000000000001</v>
      </c>
      <c r="T54" s="37">
        <f t="shared" si="10"/>
        <v>24.5</v>
      </c>
    </row>
    <row r="55" spans="1:20">
      <c r="A55" s="8" t="s">
        <v>97</v>
      </c>
      <c r="B55" s="197">
        <v>24.5</v>
      </c>
      <c r="C55" s="197">
        <v>24.5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10.221399999999999</v>
      </c>
      <c r="J55" s="21">
        <f t="shared" si="6"/>
        <v>5.7158499999999997</v>
      </c>
      <c r="K55" s="21">
        <f t="shared" si="7"/>
        <v>7.3720500000000007</v>
      </c>
      <c r="L55" s="21">
        <f t="shared" si="8"/>
        <v>1.1907000000000001</v>
      </c>
      <c r="M55" s="157">
        <f t="shared" si="9"/>
        <v>24.5</v>
      </c>
      <c r="N55" s="22"/>
      <c r="P55" s="37">
        <f t="shared" si="12"/>
        <v>10.221399999999999</v>
      </c>
      <c r="Q55" s="37">
        <f t="shared" si="13"/>
        <v>5.7158499999999997</v>
      </c>
      <c r="R55" s="37">
        <f t="shared" si="14"/>
        <v>7.3720500000000007</v>
      </c>
      <c r="S55" s="37">
        <f t="shared" si="15"/>
        <v>1.1907000000000001</v>
      </c>
      <c r="T55" s="37">
        <f t="shared" si="10"/>
        <v>24.5</v>
      </c>
    </row>
    <row r="56" spans="1:20">
      <c r="A56" s="8" t="s">
        <v>98</v>
      </c>
      <c r="B56" s="197">
        <v>24.5</v>
      </c>
      <c r="C56" s="197">
        <v>24.5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10.221399999999999</v>
      </c>
      <c r="J56" s="21">
        <f t="shared" si="6"/>
        <v>5.7158499999999997</v>
      </c>
      <c r="K56" s="21">
        <f t="shared" si="7"/>
        <v>7.3720500000000007</v>
      </c>
      <c r="L56" s="21">
        <f t="shared" si="8"/>
        <v>1.1907000000000001</v>
      </c>
      <c r="M56" s="157">
        <f t="shared" si="9"/>
        <v>24.5</v>
      </c>
      <c r="N56" s="22"/>
      <c r="P56" s="37">
        <f t="shared" si="12"/>
        <v>10.221399999999999</v>
      </c>
      <c r="Q56" s="37">
        <f t="shared" si="13"/>
        <v>5.7158499999999997</v>
      </c>
      <c r="R56" s="37">
        <f t="shared" si="14"/>
        <v>7.3720500000000007</v>
      </c>
      <c r="S56" s="37">
        <f t="shared" si="15"/>
        <v>1.1907000000000001</v>
      </c>
      <c r="T56" s="37">
        <f t="shared" si="10"/>
        <v>24.5</v>
      </c>
    </row>
    <row r="57" spans="1:20">
      <c r="A57" s="8" t="s">
        <v>99</v>
      </c>
      <c r="B57" s="197">
        <v>24.5</v>
      </c>
      <c r="C57" s="197">
        <v>24.5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10.221399999999999</v>
      </c>
      <c r="J57" s="21">
        <f t="shared" si="6"/>
        <v>5.7158499999999997</v>
      </c>
      <c r="K57" s="21">
        <f t="shared" si="7"/>
        <v>7.3720500000000007</v>
      </c>
      <c r="L57" s="21">
        <f t="shared" si="8"/>
        <v>1.1907000000000001</v>
      </c>
      <c r="M57" s="157">
        <f t="shared" si="9"/>
        <v>24.5</v>
      </c>
      <c r="N57" s="22"/>
      <c r="P57" s="37">
        <f t="shared" si="12"/>
        <v>10.221399999999999</v>
      </c>
      <c r="Q57" s="37">
        <f t="shared" si="13"/>
        <v>5.7158499999999997</v>
      </c>
      <c r="R57" s="37">
        <f t="shared" si="14"/>
        <v>7.3720500000000007</v>
      </c>
      <c r="S57" s="37">
        <f t="shared" si="15"/>
        <v>1.1907000000000001</v>
      </c>
      <c r="T57" s="37">
        <f t="shared" si="10"/>
        <v>24.5</v>
      </c>
    </row>
    <row r="58" spans="1:20">
      <c r="A58" s="8" t="s">
        <v>100</v>
      </c>
      <c r="B58" s="197">
        <v>24.5</v>
      </c>
      <c r="C58" s="197">
        <v>24.5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10.221399999999999</v>
      </c>
      <c r="J58" s="21">
        <f t="shared" si="6"/>
        <v>5.7158499999999997</v>
      </c>
      <c r="K58" s="21">
        <f t="shared" si="7"/>
        <v>7.3720500000000007</v>
      </c>
      <c r="L58" s="21">
        <f t="shared" si="8"/>
        <v>1.1907000000000001</v>
      </c>
      <c r="M58" s="157">
        <f t="shared" si="9"/>
        <v>24.5</v>
      </c>
      <c r="N58" s="22"/>
      <c r="P58" s="37">
        <f t="shared" si="12"/>
        <v>10.221399999999999</v>
      </c>
      <c r="Q58" s="37">
        <f t="shared" si="13"/>
        <v>5.7158499999999997</v>
      </c>
      <c r="R58" s="37">
        <f t="shared" si="14"/>
        <v>7.3720500000000007</v>
      </c>
      <c r="S58" s="37">
        <f t="shared" si="15"/>
        <v>1.1907000000000001</v>
      </c>
      <c r="T58" s="37">
        <f t="shared" si="10"/>
        <v>24.5</v>
      </c>
    </row>
    <row r="59" spans="1:20">
      <c r="A59" s="8" t="s">
        <v>101</v>
      </c>
      <c r="B59" s="197">
        <v>24.5</v>
      </c>
      <c r="C59" s="197">
        <v>24.5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10.221399999999999</v>
      </c>
      <c r="J59" s="21">
        <f t="shared" si="6"/>
        <v>5.7158499999999997</v>
      </c>
      <c r="K59" s="21">
        <f t="shared" si="7"/>
        <v>7.3720500000000007</v>
      </c>
      <c r="L59" s="21">
        <f t="shared" si="8"/>
        <v>1.1907000000000001</v>
      </c>
      <c r="M59" s="157">
        <f t="shared" si="9"/>
        <v>24.5</v>
      </c>
      <c r="N59" s="22"/>
      <c r="P59" s="37">
        <f t="shared" si="12"/>
        <v>10.221399999999999</v>
      </c>
      <c r="Q59" s="37">
        <f t="shared" si="13"/>
        <v>5.7158499999999997</v>
      </c>
      <c r="R59" s="37">
        <f t="shared" si="14"/>
        <v>7.3720500000000007</v>
      </c>
      <c r="S59" s="37">
        <f t="shared" si="15"/>
        <v>1.1907000000000001</v>
      </c>
      <c r="T59" s="37">
        <f t="shared" si="10"/>
        <v>24.5</v>
      </c>
    </row>
    <row r="60" spans="1:20">
      <c r="A60" s="8" t="s">
        <v>102</v>
      </c>
      <c r="B60" s="197">
        <v>24.5</v>
      </c>
      <c r="C60" s="197">
        <v>24.5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10.221399999999999</v>
      </c>
      <c r="J60" s="21">
        <f t="shared" si="6"/>
        <v>5.7158499999999997</v>
      </c>
      <c r="K60" s="21">
        <f t="shared" si="7"/>
        <v>7.3720500000000007</v>
      </c>
      <c r="L60" s="21">
        <f t="shared" si="8"/>
        <v>1.1907000000000001</v>
      </c>
      <c r="M60" s="157">
        <f t="shared" si="9"/>
        <v>24.5</v>
      </c>
      <c r="N60" s="22"/>
      <c r="P60" s="37">
        <f t="shared" si="12"/>
        <v>10.221399999999999</v>
      </c>
      <c r="Q60" s="37">
        <f t="shared" si="13"/>
        <v>5.7158499999999997</v>
      </c>
      <c r="R60" s="37">
        <f t="shared" si="14"/>
        <v>7.3720500000000007</v>
      </c>
      <c r="S60" s="37">
        <f t="shared" si="15"/>
        <v>1.1907000000000001</v>
      </c>
      <c r="T60" s="37">
        <f t="shared" si="10"/>
        <v>24.5</v>
      </c>
    </row>
    <row r="61" spans="1:20">
      <c r="A61" s="8" t="s">
        <v>103</v>
      </c>
      <c r="B61" s="197">
        <v>24.5</v>
      </c>
      <c r="C61" s="197">
        <v>24.5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10.221399999999999</v>
      </c>
      <c r="J61" s="21">
        <f t="shared" si="6"/>
        <v>5.7158499999999997</v>
      </c>
      <c r="K61" s="21">
        <f t="shared" si="7"/>
        <v>7.3720500000000007</v>
      </c>
      <c r="L61" s="21">
        <f t="shared" si="8"/>
        <v>1.1907000000000001</v>
      </c>
      <c r="M61" s="157">
        <f t="shared" si="9"/>
        <v>24.5</v>
      </c>
      <c r="N61" s="22"/>
      <c r="P61" s="37">
        <f t="shared" si="12"/>
        <v>10.221399999999999</v>
      </c>
      <c r="Q61" s="37">
        <f t="shared" si="13"/>
        <v>5.7158499999999997</v>
      </c>
      <c r="R61" s="37">
        <f t="shared" si="14"/>
        <v>7.3720500000000007</v>
      </c>
      <c r="S61" s="37">
        <f t="shared" si="15"/>
        <v>1.1907000000000001</v>
      </c>
      <c r="T61" s="37">
        <f t="shared" si="10"/>
        <v>24.5</v>
      </c>
    </row>
    <row r="62" spans="1:20">
      <c r="A62" s="8" t="s">
        <v>104</v>
      </c>
      <c r="B62" s="197">
        <v>24.5</v>
      </c>
      <c r="C62" s="197">
        <v>24.5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10.221399999999999</v>
      </c>
      <c r="J62" s="21">
        <f t="shared" si="6"/>
        <v>5.7158499999999997</v>
      </c>
      <c r="K62" s="21">
        <f t="shared" si="7"/>
        <v>7.3720500000000007</v>
      </c>
      <c r="L62" s="21">
        <f t="shared" si="8"/>
        <v>1.1907000000000001</v>
      </c>
      <c r="M62" s="157">
        <f t="shared" si="9"/>
        <v>24.5</v>
      </c>
      <c r="N62" s="22"/>
      <c r="P62" s="37">
        <f t="shared" si="12"/>
        <v>10.221399999999999</v>
      </c>
      <c r="Q62" s="37">
        <f t="shared" si="13"/>
        <v>5.7158499999999997</v>
      </c>
      <c r="R62" s="37">
        <f t="shared" si="14"/>
        <v>7.3720500000000007</v>
      </c>
      <c r="S62" s="37">
        <f t="shared" si="15"/>
        <v>1.1907000000000001</v>
      </c>
      <c r="T62" s="37">
        <f t="shared" si="10"/>
        <v>24.5</v>
      </c>
    </row>
    <row r="63" spans="1:20">
      <c r="A63" s="8" t="s">
        <v>105</v>
      </c>
      <c r="B63" s="197">
        <v>24.5</v>
      </c>
      <c r="C63" s="197">
        <v>24.5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10.221399999999999</v>
      </c>
      <c r="J63" s="21">
        <f t="shared" si="6"/>
        <v>5.7158499999999997</v>
      </c>
      <c r="K63" s="21">
        <f t="shared" si="7"/>
        <v>7.3720500000000007</v>
      </c>
      <c r="L63" s="21">
        <f t="shared" si="8"/>
        <v>1.1907000000000001</v>
      </c>
      <c r="M63" s="157">
        <f t="shared" si="9"/>
        <v>24.5</v>
      </c>
      <c r="N63" s="22"/>
      <c r="P63" s="37">
        <f t="shared" si="12"/>
        <v>10.221399999999999</v>
      </c>
      <c r="Q63" s="37">
        <f t="shared" si="13"/>
        <v>5.7158499999999997</v>
      </c>
      <c r="R63" s="37">
        <f t="shared" si="14"/>
        <v>7.3720500000000007</v>
      </c>
      <c r="S63" s="37">
        <f t="shared" si="15"/>
        <v>1.1907000000000001</v>
      </c>
      <c r="T63" s="37">
        <f t="shared" si="10"/>
        <v>24.5</v>
      </c>
    </row>
    <row r="64" spans="1:20">
      <c r="A64" s="8" t="s">
        <v>106</v>
      </c>
      <c r="B64" s="197">
        <v>24.5</v>
      </c>
      <c r="C64" s="197">
        <v>24.5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10.221399999999999</v>
      </c>
      <c r="J64" s="21">
        <f t="shared" si="6"/>
        <v>5.7158499999999997</v>
      </c>
      <c r="K64" s="21">
        <f t="shared" si="7"/>
        <v>7.3720500000000007</v>
      </c>
      <c r="L64" s="21">
        <f t="shared" si="8"/>
        <v>1.1907000000000001</v>
      </c>
      <c r="M64" s="157">
        <f t="shared" si="9"/>
        <v>24.5</v>
      </c>
      <c r="N64" s="22"/>
      <c r="P64" s="37">
        <f t="shared" si="12"/>
        <v>10.221399999999999</v>
      </c>
      <c r="Q64" s="37">
        <f t="shared" si="13"/>
        <v>5.7158499999999997</v>
      </c>
      <c r="R64" s="37">
        <f t="shared" si="14"/>
        <v>7.3720500000000007</v>
      </c>
      <c r="S64" s="37">
        <f t="shared" si="15"/>
        <v>1.1907000000000001</v>
      </c>
      <c r="T64" s="37">
        <f t="shared" si="10"/>
        <v>24.5</v>
      </c>
    </row>
    <row r="65" spans="1:20">
      <c r="A65" s="8" t="s">
        <v>107</v>
      </c>
      <c r="B65" s="197">
        <v>24.5</v>
      </c>
      <c r="C65" s="197">
        <v>24.5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10.221399999999999</v>
      </c>
      <c r="J65" s="21">
        <f t="shared" si="6"/>
        <v>5.7158499999999997</v>
      </c>
      <c r="K65" s="21">
        <f t="shared" si="7"/>
        <v>7.3720500000000007</v>
      </c>
      <c r="L65" s="21">
        <f t="shared" si="8"/>
        <v>1.1907000000000001</v>
      </c>
      <c r="M65" s="157">
        <f t="shared" si="9"/>
        <v>24.5</v>
      </c>
      <c r="N65" s="22"/>
      <c r="P65" s="37">
        <f t="shared" si="12"/>
        <v>10.221399999999999</v>
      </c>
      <c r="Q65" s="37">
        <f t="shared" si="13"/>
        <v>5.7158499999999997</v>
      </c>
      <c r="R65" s="37">
        <f t="shared" si="14"/>
        <v>7.3720500000000007</v>
      </c>
      <c r="S65" s="37">
        <f t="shared" si="15"/>
        <v>1.1907000000000001</v>
      </c>
      <c r="T65" s="37">
        <f t="shared" si="10"/>
        <v>24.5</v>
      </c>
    </row>
    <row r="66" spans="1:20">
      <c r="A66" s="8" t="s">
        <v>108</v>
      </c>
      <c r="B66" s="197">
        <v>24.5</v>
      </c>
      <c r="C66" s="197">
        <v>24.5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10.221399999999999</v>
      </c>
      <c r="J66" s="21">
        <f t="shared" si="6"/>
        <v>5.7158499999999997</v>
      </c>
      <c r="K66" s="21">
        <f t="shared" si="7"/>
        <v>7.3720500000000007</v>
      </c>
      <c r="L66" s="21">
        <f t="shared" si="8"/>
        <v>1.1907000000000001</v>
      </c>
      <c r="M66" s="157">
        <f t="shared" si="9"/>
        <v>24.5</v>
      </c>
      <c r="N66" s="22"/>
      <c r="P66" s="37">
        <f t="shared" si="12"/>
        <v>10.221399999999999</v>
      </c>
      <c r="Q66" s="37">
        <f t="shared" si="13"/>
        <v>5.7158499999999997</v>
      </c>
      <c r="R66" s="37">
        <f t="shared" si="14"/>
        <v>7.3720500000000007</v>
      </c>
      <c r="S66" s="37">
        <f t="shared" si="15"/>
        <v>1.1907000000000001</v>
      </c>
      <c r="T66" s="37">
        <f t="shared" si="10"/>
        <v>24.5</v>
      </c>
    </row>
    <row r="67" spans="1:20">
      <c r="A67" s="8" t="s">
        <v>109</v>
      </c>
      <c r="B67" s="197">
        <v>24.5</v>
      </c>
      <c r="C67" s="197">
        <v>24.5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10.221399999999999</v>
      </c>
      <c r="J67" s="21">
        <f t="shared" si="6"/>
        <v>5.7158499999999997</v>
      </c>
      <c r="K67" s="21">
        <f t="shared" si="7"/>
        <v>7.3720500000000007</v>
      </c>
      <c r="L67" s="21">
        <f t="shared" si="8"/>
        <v>1.1907000000000001</v>
      </c>
      <c r="M67" s="157">
        <f t="shared" si="9"/>
        <v>24.5</v>
      </c>
      <c r="N67" s="22"/>
      <c r="P67" s="37">
        <f t="shared" ref="P67:P98" si="17">I67</f>
        <v>10.221399999999999</v>
      </c>
      <c r="Q67" s="37">
        <f t="shared" ref="Q67:Q98" si="18">J67</f>
        <v>5.7158499999999997</v>
      </c>
      <c r="R67" s="37">
        <f t="shared" ref="R67:R98" si="19">K67</f>
        <v>7.3720500000000007</v>
      </c>
      <c r="S67" s="37">
        <f t="shared" ref="S67:S98" si="20">L67</f>
        <v>1.1907000000000001</v>
      </c>
      <c r="T67" s="37">
        <f t="shared" si="10"/>
        <v>24.5</v>
      </c>
    </row>
    <row r="68" spans="1:20">
      <c r="A68" s="8" t="s">
        <v>110</v>
      </c>
      <c r="B68" s="197">
        <v>24.5</v>
      </c>
      <c r="C68" s="197">
        <v>24.5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10.221399999999999</v>
      </c>
      <c r="J68" s="21">
        <f t="shared" ref="J68:J98" si="22">C68*E68/100</f>
        <v>5.7158499999999997</v>
      </c>
      <c r="K68" s="21">
        <f t="shared" ref="K68:K98" si="23">C68*F68/100</f>
        <v>7.3720500000000007</v>
      </c>
      <c r="L68" s="21">
        <f t="shared" ref="L68:L98" si="24">C68*G68/100</f>
        <v>1.1907000000000001</v>
      </c>
      <c r="M68" s="157">
        <f t="shared" ref="M68:M98" si="25">SUM(I68:L68)</f>
        <v>24.5</v>
      </c>
      <c r="N68" s="22"/>
      <c r="P68" s="37">
        <f t="shared" si="17"/>
        <v>10.221399999999999</v>
      </c>
      <c r="Q68" s="37">
        <f t="shared" si="18"/>
        <v>5.7158499999999997</v>
      </c>
      <c r="R68" s="37">
        <f t="shared" si="19"/>
        <v>7.3720500000000007</v>
      </c>
      <c r="S68" s="37">
        <f t="shared" si="20"/>
        <v>1.1907000000000001</v>
      </c>
      <c r="T68" s="37">
        <f t="shared" ref="T68:T99" si="26">SUM(P68:S68)</f>
        <v>24.5</v>
      </c>
    </row>
    <row r="69" spans="1:20">
      <c r="A69" s="8" t="s">
        <v>111</v>
      </c>
      <c r="B69" s="197">
        <v>24.5</v>
      </c>
      <c r="C69" s="197">
        <v>24.5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10.221399999999999</v>
      </c>
      <c r="J69" s="21">
        <f t="shared" si="22"/>
        <v>5.7158499999999997</v>
      </c>
      <c r="K69" s="21">
        <f t="shared" si="23"/>
        <v>7.3720500000000007</v>
      </c>
      <c r="L69" s="21">
        <f t="shared" si="24"/>
        <v>1.1907000000000001</v>
      </c>
      <c r="M69" s="157">
        <f t="shared" si="25"/>
        <v>24.5</v>
      </c>
      <c r="N69" s="22"/>
      <c r="P69" s="37">
        <f t="shared" si="17"/>
        <v>10.221399999999999</v>
      </c>
      <c r="Q69" s="37">
        <f t="shared" si="18"/>
        <v>5.7158499999999997</v>
      </c>
      <c r="R69" s="37">
        <f t="shared" si="19"/>
        <v>7.3720500000000007</v>
      </c>
      <c r="S69" s="37">
        <f t="shared" si="20"/>
        <v>1.1907000000000001</v>
      </c>
      <c r="T69" s="37">
        <f t="shared" si="26"/>
        <v>24.5</v>
      </c>
    </row>
    <row r="70" spans="1:20">
      <c r="A70" s="8" t="s">
        <v>112</v>
      </c>
      <c r="B70" s="197">
        <v>24.5</v>
      </c>
      <c r="C70" s="197">
        <v>24.5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10.221399999999999</v>
      </c>
      <c r="J70" s="21">
        <f t="shared" si="22"/>
        <v>5.7158499999999997</v>
      </c>
      <c r="K70" s="21">
        <f t="shared" si="23"/>
        <v>7.3720500000000007</v>
      </c>
      <c r="L70" s="21">
        <f t="shared" si="24"/>
        <v>1.1907000000000001</v>
      </c>
      <c r="M70" s="157">
        <f t="shared" si="25"/>
        <v>24.5</v>
      </c>
      <c r="N70" s="22"/>
      <c r="P70" s="37">
        <f t="shared" si="17"/>
        <v>10.221399999999999</v>
      </c>
      <c r="Q70" s="37">
        <f t="shared" si="18"/>
        <v>5.7158499999999997</v>
      </c>
      <c r="R70" s="37">
        <f t="shared" si="19"/>
        <v>7.3720500000000007</v>
      </c>
      <c r="S70" s="37">
        <f t="shared" si="20"/>
        <v>1.1907000000000001</v>
      </c>
      <c r="T70" s="37">
        <f t="shared" si="26"/>
        <v>24.5</v>
      </c>
    </row>
    <row r="71" spans="1:20">
      <c r="A71" s="8" t="s">
        <v>113</v>
      </c>
      <c r="B71" s="197">
        <v>24.5</v>
      </c>
      <c r="C71" s="197">
        <v>24.5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10.221399999999999</v>
      </c>
      <c r="J71" s="21">
        <f t="shared" si="22"/>
        <v>5.7158499999999997</v>
      </c>
      <c r="K71" s="21">
        <f t="shared" si="23"/>
        <v>7.3720500000000007</v>
      </c>
      <c r="L71" s="21">
        <f t="shared" si="24"/>
        <v>1.1907000000000001</v>
      </c>
      <c r="M71" s="157">
        <f t="shared" si="25"/>
        <v>24.5</v>
      </c>
      <c r="N71" s="22"/>
      <c r="P71" s="37">
        <f t="shared" si="17"/>
        <v>10.221399999999999</v>
      </c>
      <c r="Q71" s="37">
        <f t="shared" si="18"/>
        <v>5.7158499999999997</v>
      </c>
      <c r="R71" s="37">
        <f t="shared" si="19"/>
        <v>7.3720500000000007</v>
      </c>
      <c r="S71" s="37">
        <f t="shared" si="20"/>
        <v>1.1907000000000001</v>
      </c>
      <c r="T71" s="37">
        <f t="shared" si="26"/>
        <v>24.5</v>
      </c>
    </row>
    <row r="72" spans="1:20">
      <c r="A72" s="8" t="s">
        <v>114</v>
      </c>
      <c r="B72" s="197">
        <v>24.5</v>
      </c>
      <c r="C72" s="197">
        <v>24.5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10.221399999999999</v>
      </c>
      <c r="J72" s="21">
        <f t="shared" si="22"/>
        <v>5.7158499999999997</v>
      </c>
      <c r="K72" s="21">
        <f t="shared" si="23"/>
        <v>7.3720500000000007</v>
      </c>
      <c r="L72" s="21">
        <f t="shared" si="24"/>
        <v>1.1907000000000001</v>
      </c>
      <c r="M72" s="157">
        <f t="shared" si="25"/>
        <v>24.5</v>
      </c>
      <c r="N72" s="22"/>
      <c r="P72" s="37">
        <f t="shared" si="17"/>
        <v>10.221399999999999</v>
      </c>
      <c r="Q72" s="37">
        <f t="shared" si="18"/>
        <v>5.7158499999999997</v>
      </c>
      <c r="R72" s="37">
        <f t="shared" si="19"/>
        <v>7.3720500000000007</v>
      </c>
      <c r="S72" s="37">
        <f t="shared" si="20"/>
        <v>1.1907000000000001</v>
      </c>
      <c r="T72" s="37">
        <f t="shared" si="26"/>
        <v>24.5</v>
      </c>
    </row>
    <row r="73" spans="1:20">
      <c r="A73" s="8" t="s">
        <v>115</v>
      </c>
      <c r="B73" s="197">
        <v>24.5</v>
      </c>
      <c r="C73" s="197">
        <v>24.5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10.221399999999999</v>
      </c>
      <c r="J73" s="21">
        <f t="shared" si="22"/>
        <v>5.7158499999999997</v>
      </c>
      <c r="K73" s="21">
        <f t="shared" si="23"/>
        <v>7.3720500000000007</v>
      </c>
      <c r="L73" s="21">
        <f t="shared" si="24"/>
        <v>1.1907000000000001</v>
      </c>
      <c r="M73" s="157">
        <f t="shared" si="25"/>
        <v>24.5</v>
      </c>
      <c r="N73" s="22"/>
      <c r="P73" s="37">
        <f t="shared" si="17"/>
        <v>10.221399999999999</v>
      </c>
      <c r="Q73" s="37">
        <f t="shared" si="18"/>
        <v>5.7158499999999997</v>
      </c>
      <c r="R73" s="37">
        <f t="shared" si="19"/>
        <v>7.3720500000000007</v>
      </c>
      <c r="S73" s="37">
        <f t="shared" si="20"/>
        <v>1.1907000000000001</v>
      </c>
      <c r="T73" s="37">
        <f t="shared" si="26"/>
        <v>24.5</v>
      </c>
    </row>
    <row r="74" spans="1:20">
      <c r="A74" s="8" t="s">
        <v>116</v>
      </c>
      <c r="B74" s="197">
        <v>24.5</v>
      </c>
      <c r="C74" s="197">
        <v>24.5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10.221399999999999</v>
      </c>
      <c r="J74" s="21">
        <f t="shared" si="22"/>
        <v>5.7158499999999997</v>
      </c>
      <c r="K74" s="21">
        <f t="shared" si="23"/>
        <v>7.3720500000000007</v>
      </c>
      <c r="L74" s="21">
        <f t="shared" si="24"/>
        <v>1.1907000000000001</v>
      </c>
      <c r="M74" s="157">
        <f t="shared" si="25"/>
        <v>24.5</v>
      </c>
      <c r="N74" s="22"/>
      <c r="P74" s="37">
        <f t="shared" si="17"/>
        <v>10.221399999999999</v>
      </c>
      <c r="Q74" s="37">
        <f t="shared" si="18"/>
        <v>5.7158499999999997</v>
      </c>
      <c r="R74" s="37">
        <f t="shared" si="19"/>
        <v>7.3720500000000007</v>
      </c>
      <c r="S74" s="37">
        <f t="shared" si="20"/>
        <v>1.1907000000000001</v>
      </c>
      <c r="T74" s="37">
        <f t="shared" si="26"/>
        <v>24.5</v>
      </c>
    </row>
    <row r="75" spans="1:20">
      <c r="A75" s="8" t="s">
        <v>117</v>
      </c>
      <c r="B75" s="197">
        <v>24.5</v>
      </c>
      <c r="C75" s="197">
        <v>24.5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10.221399999999999</v>
      </c>
      <c r="J75" s="21">
        <f t="shared" si="22"/>
        <v>5.7158499999999997</v>
      </c>
      <c r="K75" s="21">
        <f t="shared" si="23"/>
        <v>7.3720500000000007</v>
      </c>
      <c r="L75" s="21">
        <f t="shared" si="24"/>
        <v>1.1907000000000001</v>
      </c>
      <c r="M75" s="157">
        <f t="shared" si="25"/>
        <v>24.5</v>
      </c>
      <c r="N75" s="22"/>
      <c r="P75" s="37">
        <f t="shared" si="17"/>
        <v>10.221399999999999</v>
      </c>
      <c r="Q75" s="37">
        <f t="shared" si="18"/>
        <v>5.7158499999999997</v>
      </c>
      <c r="R75" s="37">
        <f t="shared" si="19"/>
        <v>7.3720500000000007</v>
      </c>
      <c r="S75" s="37">
        <f t="shared" si="20"/>
        <v>1.1907000000000001</v>
      </c>
      <c r="T75" s="37">
        <f t="shared" si="26"/>
        <v>24.5</v>
      </c>
    </row>
    <row r="76" spans="1:20">
      <c r="A76" s="8" t="s">
        <v>118</v>
      </c>
      <c r="B76" s="197">
        <v>24.5</v>
      </c>
      <c r="C76" s="197">
        <v>24.5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10.221399999999999</v>
      </c>
      <c r="J76" s="21">
        <f t="shared" si="22"/>
        <v>5.7158499999999997</v>
      </c>
      <c r="K76" s="21">
        <f t="shared" si="23"/>
        <v>7.3720500000000007</v>
      </c>
      <c r="L76" s="21">
        <f t="shared" si="24"/>
        <v>1.1907000000000001</v>
      </c>
      <c r="M76" s="157">
        <f t="shared" si="25"/>
        <v>24.5</v>
      </c>
      <c r="N76" s="22"/>
      <c r="P76" s="37">
        <f t="shared" si="17"/>
        <v>10.221399999999999</v>
      </c>
      <c r="Q76" s="37">
        <f t="shared" si="18"/>
        <v>5.7158499999999997</v>
      </c>
      <c r="R76" s="37">
        <f t="shared" si="19"/>
        <v>7.3720500000000007</v>
      </c>
      <c r="S76" s="37">
        <f t="shared" si="20"/>
        <v>1.1907000000000001</v>
      </c>
      <c r="T76" s="37">
        <f t="shared" si="26"/>
        <v>24.5</v>
      </c>
    </row>
    <row r="77" spans="1:20">
      <c r="A77" s="8" t="s">
        <v>119</v>
      </c>
      <c r="B77" s="197">
        <v>24.5</v>
      </c>
      <c r="C77" s="197">
        <v>24.5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10.221399999999999</v>
      </c>
      <c r="J77" s="21">
        <f t="shared" si="22"/>
        <v>5.7158499999999997</v>
      </c>
      <c r="K77" s="21">
        <f t="shared" si="23"/>
        <v>7.3720500000000007</v>
      </c>
      <c r="L77" s="21">
        <f t="shared" si="24"/>
        <v>1.1907000000000001</v>
      </c>
      <c r="M77" s="157">
        <f t="shared" si="25"/>
        <v>24.5</v>
      </c>
      <c r="N77" s="22"/>
      <c r="P77" s="37">
        <f t="shared" si="17"/>
        <v>10.221399999999999</v>
      </c>
      <c r="Q77" s="37">
        <f t="shared" si="18"/>
        <v>5.7158499999999997</v>
      </c>
      <c r="R77" s="37">
        <f t="shared" si="19"/>
        <v>7.3720500000000007</v>
      </c>
      <c r="S77" s="37">
        <f t="shared" si="20"/>
        <v>1.1907000000000001</v>
      </c>
      <c r="T77" s="37">
        <f t="shared" si="26"/>
        <v>24.5</v>
      </c>
    </row>
    <row r="78" spans="1:20">
      <c r="A78" s="8" t="s">
        <v>120</v>
      </c>
      <c r="B78" s="197">
        <v>24.5</v>
      </c>
      <c r="C78" s="197">
        <v>24.5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10.221399999999999</v>
      </c>
      <c r="J78" s="21">
        <f t="shared" si="22"/>
        <v>5.7158499999999997</v>
      </c>
      <c r="K78" s="21">
        <f t="shared" si="23"/>
        <v>7.3720500000000007</v>
      </c>
      <c r="L78" s="21">
        <f t="shared" si="24"/>
        <v>1.1907000000000001</v>
      </c>
      <c r="M78" s="157">
        <f t="shared" si="25"/>
        <v>24.5</v>
      </c>
      <c r="N78" s="22"/>
      <c r="P78" s="37">
        <f t="shared" si="17"/>
        <v>10.221399999999999</v>
      </c>
      <c r="Q78" s="37">
        <f t="shared" si="18"/>
        <v>5.7158499999999997</v>
      </c>
      <c r="R78" s="37">
        <f t="shared" si="19"/>
        <v>7.3720500000000007</v>
      </c>
      <c r="S78" s="37">
        <f t="shared" si="20"/>
        <v>1.1907000000000001</v>
      </c>
      <c r="T78" s="37">
        <f t="shared" si="26"/>
        <v>24.5</v>
      </c>
    </row>
    <row r="79" spans="1:20">
      <c r="A79" s="8" t="s">
        <v>121</v>
      </c>
      <c r="B79" s="197">
        <v>24.5</v>
      </c>
      <c r="C79" s="197">
        <v>24.5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10.221399999999999</v>
      </c>
      <c r="J79" s="21">
        <f t="shared" si="22"/>
        <v>5.7158499999999997</v>
      </c>
      <c r="K79" s="21">
        <f t="shared" si="23"/>
        <v>7.3720500000000007</v>
      </c>
      <c r="L79" s="21">
        <f t="shared" si="24"/>
        <v>1.1907000000000001</v>
      </c>
      <c r="M79" s="157">
        <f t="shared" si="25"/>
        <v>24.5</v>
      </c>
      <c r="N79" s="22"/>
      <c r="P79" s="37">
        <f t="shared" si="17"/>
        <v>10.221399999999999</v>
      </c>
      <c r="Q79" s="37">
        <f t="shared" si="18"/>
        <v>5.7158499999999997</v>
      </c>
      <c r="R79" s="37">
        <f t="shared" si="19"/>
        <v>7.3720500000000007</v>
      </c>
      <c r="S79" s="37">
        <f t="shared" si="20"/>
        <v>1.1907000000000001</v>
      </c>
      <c r="T79" s="37">
        <f t="shared" si="26"/>
        <v>24.5</v>
      </c>
    </row>
    <row r="80" spans="1:20">
      <c r="A80" s="8" t="s">
        <v>122</v>
      </c>
      <c r="B80" s="197">
        <v>24.5</v>
      </c>
      <c r="C80" s="197">
        <v>24.5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10.221399999999999</v>
      </c>
      <c r="J80" s="21">
        <f t="shared" si="22"/>
        <v>5.7158499999999997</v>
      </c>
      <c r="K80" s="21">
        <f t="shared" si="23"/>
        <v>7.3720500000000007</v>
      </c>
      <c r="L80" s="21">
        <f t="shared" si="24"/>
        <v>1.1907000000000001</v>
      </c>
      <c r="M80" s="157">
        <f t="shared" si="25"/>
        <v>24.5</v>
      </c>
      <c r="N80" s="22"/>
      <c r="P80" s="37">
        <f t="shared" si="17"/>
        <v>10.221399999999999</v>
      </c>
      <c r="Q80" s="37">
        <f t="shared" si="18"/>
        <v>5.7158499999999997</v>
      </c>
      <c r="R80" s="37">
        <f t="shared" si="19"/>
        <v>7.3720500000000007</v>
      </c>
      <c r="S80" s="37">
        <f t="shared" si="20"/>
        <v>1.1907000000000001</v>
      </c>
      <c r="T80" s="37">
        <f t="shared" si="26"/>
        <v>24.5</v>
      </c>
    </row>
    <row r="81" spans="1:20">
      <c r="A81" s="8" t="s">
        <v>123</v>
      </c>
      <c r="B81" s="197">
        <v>24.5</v>
      </c>
      <c r="C81" s="197">
        <v>24.5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10.221399999999999</v>
      </c>
      <c r="J81" s="21">
        <f t="shared" si="22"/>
        <v>5.7158499999999997</v>
      </c>
      <c r="K81" s="21">
        <f t="shared" si="23"/>
        <v>7.3720500000000007</v>
      </c>
      <c r="L81" s="21">
        <f t="shared" si="24"/>
        <v>1.1907000000000001</v>
      </c>
      <c r="M81" s="157">
        <f t="shared" si="25"/>
        <v>24.5</v>
      </c>
      <c r="N81" s="22"/>
      <c r="P81" s="37">
        <f t="shared" si="17"/>
        <v>10.221399999999999</v>
      </c>
      <c r="Q81" s="37">
        <f t="shared" si="18"/>
        <v>5.7158499999999997</v>
      </c>
      <c r="R81" s="37">
        <f t="shared" si="19"/>
        <v>7.3720500000000007</v>
      </c>
      <c r="S81" s="37">
        <f t="shared" si="20"/>
        <v>1.1907000000000001</v>
      </c>
      <c r="T81" s="37">
        <f t="shared" si="26"/>
        <v>24.5</v>
      </c>
    </row>
    <row r="82" spans="1:20">
      <c r="A82" s="8" t="s">
        <v>124</v>
      </c>
      <c r="B82" s="197">
        <v>24.5</v>
      </c>
      <c r="C82" s="197">
        <v>24.5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10.221399999999999</v>
      </c>
      <c r="J82" s="21">
        <f t="shared" si="22"/>
        <v>5.7158499999999997</v>
      </c>
      <c r="K82" s="21">
        <f t="shared" si="23"/>
        <v>7.3720500000000007</v>
      </c>
      <c r="L82" s="21">
        <f t="shared" si="24"/>
        <v>1.1907000000000001</v>
      </c>
      <c r="M82" s="157">
        <f t="shared" si="25"/>
        <v>24.5</v>
      </c>
      <c r="N82" s="22"/>
      <c r="P82" s="37">
        <f t="shared" si="17"/>
        <v>10.221399999999999</v>
      </c>
      <c r="Q82" s="37">
        <f t="shared" si="18"/>
        <v>5.7158499999999997</v>
      </c>
      <c r="R82" s="37">
        <f t="shared" si="19"/>
        <v>7.3720500000000007</v>
      </c>
      <c r="S82" s="37">
        <f t="shared" si="20"/>
        <v>1.1907000000000001</v>
      </c>
      <c r="T82" s="37">
        <f t="shared" si="26"/>
        <v>24.5</v>
      </c>
    </row>
    <row r="83" spans="1:20">
      <c r="A83" s="8" t="s">
        <v>125</v>
      </c>
      <c r="B83" s="197">
        <v>24.5</v>
      </c>
      <c r="C83" s="197">
        <v>24.5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10.221399999999999</v>
      </c>
      <c r="J83" s="21">
        <f t="shared" si="22"/>
        <v>5.7158499999999997</v>
      </c>
      <c r="K83" s="21">
        <f t="shared" si="23"/>
        <v>7.3720500000000007</v>
      </c>
      <c r="L83" s="21">
        <f t="shared" si="24"/>
        <v>1.1907000000000001</v>
      </c>
      <c r="M83" s="157">
        <f t="shared" si="25"/>
        <v>24.5</v>
      </c>
      <c r="N83" s="22"/>
      <c r="P83" s="37">
        <f t="shared" si="17"/>
        <v>10.221399999999999</v>
      </c>
      <c r="Q83" s="37">
        <f t="shared" si="18"/>
        <v>5.7158499999999997</v>
      </c>
      <c r="R83" s="37">
        <f t="shared" si="19"/>
        <v>7.3720500000000007</v>
      </c>
      <c r="S83" s="37">
        <f t="shared" si="20"/>
        <v>1.1907000000000001</v>
      </c>
      <c r="T83" s="37">
        <f t="shared" si="26"/>
        <v>24.5</v>
      </c>
    </row>
    <row r="84" spans="1:20">
      <c r="A84" s="8" t="s">
        <v>126</v>
      </c>
      <c r="B84" s="197">
        <v>24.5</v>
      </c>
      <c r="C84" s="197">
        <v>24.5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10.221399999999999</v>
      </c>
      <c r="J84" s="21">
        <f t="shared" si="22"/>
        <v>5.7158499999999997</v>
      </c>
      <c r="K84" s="21">
        <f t="shared" si="23"/>
        <v>7.3720500000000007</v>
      </c>
      <c r="L84" s="21">
        <f t="shared" si="24"/>
        <v>1.1907000000000001</v>
      </c>
      <c r="M84" s="157">
        <f t="shared" si="25"/>
        <v>24.5</v>
      </c>
      <c r="N84" s="22"/>
      <c r="P84" s="37">
        <f t="shared" si="17"/>
        <v>10.221399999999999</v>
      </c>
      <c r="Q84" s="37">
        <f t="shared" si="18"/>
        <v>5.7158499999999997</v>
      </c>
      <c r="R84" s="37">
        <f t="shared" si="19"/>
        <v>7.3720500000000007</v>
      </c>
      <c r="S84" s="37">
        <f t="shared" si="20"/>
        <v>1.1907000000000001</v>
      </c>
      <c r="T84" s="37">
        <f t="shared" si="26"/>
        <v>24.5</v>
      </c>
    </row>
    <row r="85" spans="1:20">
      <c r="A85" s="8" t="s">
        <v>127</v>
      </c>
      <c r="B85" s="197">
        <v>24.5</v>
      </c>
      <c r="C85" s="197">
        <v>24.5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10.221399999999999</v>
      </c>
      <c r="J85" s="21">
        <f t="shared" si="22"/>
        <v>5.7158499999999997</v>
      </c>
      <c r="K85" s="21">
        <f t="shared" si="23"/>
        <v>7.3720500000000007</v>
      </c>
      <c r="L85" s="21">
        <f t="shared" si="24"/>
        <v>1.1907000000000001</v>
      </c>
      <c r="M85" s="157">
        <f t="shared" si="25"/>
        <v>24.5</v>
      </c>
      <c r="N85" s="22"/>
      <c r="P85" s="37">
        <f t="shared" si="17"/>
        <v>10.221399999999999</v>
      </c>
      <c r="Q85" s="37">
        <f t="shared" si="18"/>
        <v>5.7158499999999997</v>
      </c>
      <c r="R85" s="37">
        <f t="shared" si="19"/>
        <v>7.3720500000000007</v>
      </c>
      <c r="S85" s="37">
        <f t="shared" si="20"/>
        <v>1.1907000000000001</v>
      </c>
      <c r="T85" s="37">
        <f t="shared" si="26"/>
        <v>24.5</v>
      </c>
    </row>
    <row r="86" spans="1:20">
      <c r="A86" s="8" t="s">
        <v>128</v>
      </c>
      <c r="B86" s="197">
        <v>24.5</v>
      </c>
      <c r="C86" s="197">
        <v>24.5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10.221399999999999</v>
      </c>
      <c r="J86" s="21">
        <f t="shared" si="22"/>
        <v>5.7158499999999997</v>
      </c>
      <c r="K86" s="21">
        <f t="shared" si="23"/>
        <v>7.3720500000000007</v>
      </c>
      <c r="L86" s="21">
        <f t="shared" si="24"/>
        <v>1.1907000000000001</v>
      </c>
      <c r="M86" s="157">
        <f t="shared" si="25"/>
        <v>24.5</v>
      </c>
      <c r="N86" s="22"/>
      <c r="P86" s="37">
        <f t="shared" si="17"/>
        <v>10.221399999999999</v>
      </c>
      <c r="Q86" s="37">
        <f t="shared" si="18"/>
        <v>5.7158499999999997</v>
      </c>
      <c r="R86" s="37">
        <f t="shared" si="19"/>
        <v>7.3720500000000007</v>
      </c>
      <c r="S86" s="37">
        <f t="shared" si="20"/>
        <v>1.1907000000000001</v>
      </c>
      <c r="T86" s="37">
        <f t="shared" si="26"/>
        <v>24.5</v>
      </c>
    </row>
    <row r="87" spans="1:20">
      <c r="A87" s="8" t="s">
        <v>129</v>
      </c>
      <c r="B87" s="197">
        <v>24.5</v>
      </c>
      <c r="C87" s="197">
        <v>24.5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10.221399999999999</v>
      </c>
      <c r="J87" s="21">
        <f t="shared" si="22"/>
        <v>5.7158499999999997</v>
      </c>
      <c r="K87" s="21">
        <f t="shared" si="23"/>
        <v>7.3720500000000007</v>
      </c>
      <c r="L87" s="21">
        <f t="shared" si="24"/>
        <v>1.1907000000000001</v>
      </c>
      <c r="M87" s="157">
        <f t="shared" si="25"/>
        <v>24.5</v>
      </c>
      <c r="N87" s="22"/>
      <c r="P87" s="37">
        <f t="shared" si="17"/>
        <v>10.221399999999999</v>
      </c>
      <c r="Q87" s="37">
        <f t="shared" si="18"/>
        <v>5.7158499999999997</v>
      </c>
      <c r="R87" s="37">
        <f t="shared" si="19"/>
        <v>7.3720500000000007</v>
      </c>
      <c r="S87" s="37">
        <f t="shared" si="20"/>
        <v>1.1907000000000001</v>
      </c>
      <c r="T87" s="37">
        <f t="shared" si="26"/>
        <v>24.5</v>
      </c>
    </row>
    <row r="88" spans="1:20">
      <c r="A88" s="8" t="s">
        <v>130</v>
      </c>
      <c r="B88" s="197">
        <v>24.5</v>
      </c>
      <c r="C88" s="197">
        <v>24.5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10.221399999999999</v>
      </c>
      <c r="J88" s="21">
        <f t="shared" si="22"/>
        <v>5.7158499999999997</v>
      </c>
      <c r="K88" s="21">
        <f t="shared" si="23"/>
        <v>7.3720500000000007</v>
      </c>
      <c r="L88" s="21">
        <f t="shared" si="24"/>
        <v>1.1907000000000001</v>
      </c>
      <c r="M88" s="157">
        <f t="shared" si="25"/>
        <v>24.5</v>
      </c>
      <c r="N88" s="22"/>
      <c r="P88" s="37">
        <f t="shared" si="17"/>
        <v>10.221399999999999</v>
      </c>
      <c r="Q88" s="37">
        <f t="shared" si="18"/>
        <v>5.7158499999999997</v>
      </c>
      <c r="R88" s="37">
        <f t="shared" si="19"/>
        <v>7.3720500000000007</v>
      </c>
      <c r="S88" s="37">
        <f t="shared" si="20"/>
        <v>1.1907000000000001</v>
      </c>
      <c r="T88" s="37">
        <f t="shared" si="26"/>
        <v>24.5</v>
      </c>
    </row>
    <row r="89" spans="1:20">
      <c r="A89" s="8" t="s">
        <v>131</v>
      </c>
      <c r="B89" s="197">
        <v>24.5</v>
      </c>
      <c r="C89" s="197">
        <v>24.5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10.221399999999999</v>
      </c>
      <c r="J89" s="21">
        <f t="shared" si="22"/>
        <v>5.7158499999999997</v>
      </c>
      <c r="K89" s="21">
        <f t="shared" si="23"/>
        <v>7.3720500000000007</v>
      </c>
      <c r="L89" s="21">
        <f t="shared" si="24"/>
        <v>1.1907000000000001</v>
      </c>
      <c r="M89" s="157">
        <f t="shared" si="25"/>
        <v>24.5</v>
      </c>
      <c r="N89" s="22"/>
      <c r="P89" s="37">
        <f t="shared" si="17"/>
        <v>10.221399999999999</v>
      </c>
      <c r="Q89" s="37">
        <f t="shared" si="18"/>
        <v>5.7158499999999997</v>
      </c>
      <c r="R89" s="37">
        <f t="shared" si="19"/>
        <v>7.3720500000000007</v>
      </c>
      <c r="S89" s="37">
        <f t="shared" si="20"/>
        <v>1.1907000000000001</v>
      </c>
      <c r="T89" s="37">
        <f t="shared" si="26"/>
        <v>24.5</v>
      </c>
    </row>
    <row r="90" spans="1:20">
      <c r="A90" s="8" t="s">
        <v>132</v>
      </c>
      <c r="B90" s="197">
        <v>24.5</v>
      </c>
      <c r="C90" s="197">
        <v>24.5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10.221399999999999</v>
      </c>
      <c r="J90" s="21">
        <f t="shared" si="22"/>
        <v>5.7158499999999997</v>
      </c>
      <c r="K90" s="21">
        <f t="shared" si="23"/>
        <v>7.3720500000000007</v>
      </c>
      <c r="L90" s="21">
        <f t="shared" si="24"/>
        <v>1.1907000000000001</v>
      </c>
      <c r="M90" s="157">
        <f t="shared" si="25"/>
        <v>24.5</v>
      </c>
      <c r="N90" s="22"/>
      <c r="P90" s="37">
        <f t="shared" si="17"/>
        <v>10.221399999999999</v>
      </c>
      <c r="Q90" s="37">
        <f t="shared" si="18"/>
        <v>5.7158499999999997</v>
      </c>
      <c r="R90" s="37">
        <f t="shared" si="19"/>
        <v>7.3720500000000007</v>
      </c>
      <c r="S90" s="37">
        <f t="shared" si="20"/>
        <v>1.1907000000000001</v>
      </c>
      <c r="T90" s="37">
        <f t="shared" si="26"/>
        <v>24.5</v>
      </c>
    </row>
    <row r="91" spans="1:20">
      <c r="A91" s="8" t="s">
        <v>133</v>
      </c>
      <c r="B91" s="197">
        <v>24.5</v>
      </c>
      <c r="C91" s="197">
        <v>24.5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10.221399999999999</v>
      </c>
      <c r="J91" s="21">
        <f t="shared" si="22"/>
        <v>5.7158499999999997</v>
      </c>
      <c r="K91" s="21">
        <f t="shared" si="23"/>
        <v>7.3720500000000007</v>
      </c>
      <c r="L91" s="21">
        <f t="shared" si="24"/>
        <v>1.1907000000000001</v>
      </c>
      <c r="M91" s="157">
        <f t="shared" si="25"/>
        <v>24.5</v>
      </c>
      <c r="N91" s="22"/>
      <c r="P91" s="37">
        <f t="shared" si="17"/>
        <v>10.221399999999999</v>
      </c>
      <c r="Q91" s="37">
        <f t="shared" si="18"/>
        <v>5.7158499999999997</v>
      </c>
      <c r="R91" s="37">
        <f t="shared" si="19"/>
        <v>7.3720500000000007</v>
      </c>
      <c r="S91" s="37">
        <f t="shared" si="20"/>
        <v>1.1907000000000001</v>
      </c>
      <c r="T91" s="37">
        <f t="shared" si="26"/>
        <v>24.5</v>
      </c>
    </row>
    <row r="92" spans="1:20">
      <c r="A92" s="8" t="s">
        <v>134</v>
      </c>
      <c r="B92" s="197">
        <v>24.5</v>
      </c>
      <c r="C92" s="197">
        <v>24.5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10.221399999999999</v>
      </c>
      <c r="J92" s="21">
        <f t="shared" si="22"/>
        <v>5.7158499999999997</v>
      </c>
      <c r="K92" s="21">
        <f t="shared" si="23"/>
        <v>7.3720500000000007</v>
      </c>
      <c r="L92" s="21">
        <f t="shared" si="24"/>
        <v>1.1907000000000001</v>
      </c>
      <c r="M92" s="157">
        <f t="shared" si="25"/>
        <v>24.5</v>
      </c>
      <c r="N92" s="22"/>
      <c r="P92" s="37">
        <f t="shared" si="17"/>
        <v>10.221399999999999</v>
      </c>
      <c r="Q92" s="37">
        <f t="shared" si="18"/>
        <v>5.7158499999999997</v>
      </c>
      <c r="R92" s="37">
        <f t="shared" si="19"/>
        <v>7.3720500000000007</v>
      </c>
      <c r="S92" s="37">
        <f t="shared" si="20"/>
        <v>1.1907000000000001</v>
      </c>
      <c r="T92" s="37">
        <f t="shared" si="26"/>
        <v>24.5</v>
      </c>
    </row>
    <row r="93" spans="1:20">
      <c r="A93" s="8" t="s">
        <v>135</v>
      </c>
      <c r="B93" s="197">
        <v>24.5</v>
      </c>
      <c r="C93" s="197">
        <v>24.5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10.221399999999999</v>
      </c>
      <c r="J93" s="21">
        <f t="shared" si="22"/>
        <v>5.7158499999999997</v>
      </c>
      <c r="K93" s="21">
        <f t="shared" si="23"/>
        <v>7.3720500000000007</v>
      </c>
      <c r="L93" s="21">
        <f t="shared" si="24"/>
        <v>1.1907000000000001</v>
      </c>
      <c r="M93" s="157">
        <f t="shared" si="25"/>
        <v>24.5</v>
      </c>
      <c r="N93" s="22"/>
      <c r="P93" s="37">
        <f t="shared" si="17"/>
        <v>10.221399999999999</v>
      </c>
      <c r="Q93" s="37">
        <f t="shared" si="18"/>
        <v>5.7158499999999997</v>
      </c>
      <c r="R93" s="37">
        <f t="shared" si="19"/>
        <v>7.3720500000000007</v>
      </c>
      <c r="S93" s="37">
        <f t="shared" si="20"/>
        <v>1.1907000000000001</v>
      </c>
      <c r="T93" s="37">
        <f t="shared" si="26"/>
        <v>24.5</v>
      </c>
    </row>
    <row r="94" spans="1:20">
      <c r="A94" s="8" t="s">
        <v>136</v>
      </c>
      <c r="B94" s="197">
        <v>24.5</v>
      </c>
      <c r="C94" s="197">
        <v>24.5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10.221399999999999</v>
      </c>
      <c r="J94" s="21">
        <f t="shared" si="22"/>
        <v>5.7158499999999997</v>
      </c>
      <c r="K94" s="21">
        <f t="shared" si="23"/>
        <v>7.3720500000000007</v>
      </c>
      <c r="L94" s="21">
        <f t="shared" si="24"/>
        <v>1.1907000000000001</v>
      </c>
      <c r="M94" s="157">
        <f t="shared" si="25"/>
        <v>24.5</v>
      </c>
      <c r="N94" s="22"/>
      <c r="P94" s="37">
        <f t="shared" si="17"/>
        <v>10.221399999999999</v>
      </c>
      <c r="Q94" s="37">
        <f t="shared" si="18"/>
        <v>5.7158499999999997</v>
      </c>
      <c r="R94" s="37">
        <f t="shared" si="19"/>
        <v>7.3720500000000007</v>
      </c>
      <c r="S94" s="37">
        <f t="shared" si="20"/>
        <v>1.1907000000000001</v>
      </c>
      <c r="T94" s="37">
        <f t="shared" si="26"/>
        <v>24.5</v>
      </c>
    </row>
    <row r="95" spans="1:20">
      <c r="A95" s="8" t="s">
        <v>137</v>
      </c>
      <c r="B95" s="197">
        <v>24.5</v>
      </c>
      <c r="C95" s="197">
        <v>24.5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10.221399999999999</v>
      </c>
      <c r="J95" s="21">
        <f t="shared" si="22"/>
        <v>5.7158499999999997</v>
      </c>
      <c r="K95" s="21">
        <f t="shared" si="23"/>
        <v>7.3720500000000007</v>
      </c>
      <c r="L95" s="21">
        <f t="shared" si="24"/>
        <v>1.1907000000000001</v>
      </c>
      <c r="M95" s="157">
        <f t="shared" si="25"/>
        <v>24.5</v>
      </c>
      <c r="N95" s="22"/>
      <c r="P95" s="37">
        <f t="shared" si="17"/>
        <v>10.221399999999999</v>
      </c>
      <c r="Q95" s="37">
        <f t="shared" si="18"/>
        <v>5.7158499999999997</v>
      </c>
      <c r="R95" s="37">
        <f t="shared" si="19"/>
        <v>7.3720500000000007</v>
      </c>
      <c r="S95" s="37">
        <f t="shared" si="20"/>
        <v>1.1907000000000001</v>
      </c>
      <c r="T95" s="37">
        <f t="shared" si="26"/>
        <v>24.5</v>
      </c>
    </row>
    <row r="96" spans="1:20">
      <c r="A96" s="8" t="s">
        <v>138</v>
      </c>
      <c r="B96" s="197">
        <v>24.5</v>
      </c>
      <c r="C96" s="197">
        <v>24.5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10.221399999999999</v>
      </c>
      <c r="J96" s="21">
        <f t="shared" si="22"/>
        <v>5.7158499999999997</v>
      </c>
      <c r="K96" s="21">
        <f t="shared" si="23"/>
        <v>7.3720500000000007</v>
      </c>
      <c r="L96" s="21">
        <f t="shared" si="24"/>
        <v>1.1907000000000001</v>
      </c>
      <c r="M96" s="157">
        <f t="shared" si="25"/>
        <v>24.5</v>
      </c>
      <c r="N96" s="22"/>
      <c r="P96" s="37">
        <f t="shared" si="17"/>
        <v>10.221399999999999</v>
      </c>
      <c r="Q96" s="37">
        <f t="shared" si="18"/>
        <v>5.7158499999999997</v>
      </c>
      <c r="R96" s="37">
        <f t="shared" si="19"/>
        <v>7.3720500000000007</v>
      </c>
      <c r="S96" s="37">
        <f t="shared" si="20"/>
        <v>1.1907000000000001</v>
      </c>
      <c r="T96" s="37">
        <f t="shared" si="26"/>
        <v>24.5</v>
      </c>
    </row>
    <row r="97" spans="1:23">
      <c r="A97" s="8" t="s">
        <v>139</v>
      </c>
      <c r="B97" s="197">
        <v>24.5</v>
      </c>
      <c r="C97" s="197">
        <v>24.5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10.221399999999999</v>
      </c>
      <c r="J97" s="21">
        <f t="shared" si="22"/>
        <v>5.7158499999999997</v>
      </c>
      <c r="K97" s="21">
        <f t="shared" si="23"/>
        <v>7.3720500000000007</v>
      </c>
      <c r="L97" s="21">
        <f t="shared" si="24"/>
        <v>1.1907000000000001</v>
      </c>
      <c r="M97" s="157">
        <f t="shared" si="25"/>
        <v>24.5</v>
      </c>
      <c r="N97" s="22"/>
      <c r="P97" s="37">
        <f t="shared" si="17"/>
        <v>10.221399999999999</v>
      </c>
      <c r="Q97" s="37">
        <f t="shared" si="18"/>
        <v>5.7158499999999997</v>
      </c>
      <c r="R97" s="37">
        <f t="shared" si="19"/>
        <v>7.3720500000000007</v>
      </c>
      <c r="S97" s="37">
        <f t="shared" si="20"/>
        <v>1.1907000000000001</v>
      </c>
      <c r="T97" s="37">
        <f t="shared" si="26"/>
        <v>24.5</v>
      </c>
    </row>
    <row r="98" spans="1:23" ht="15.75" thickBot="1">
      <c r="A98" s="8" t="s">
        <v>140</v>
      </c>
      <c r="B98" s="197">
        <v>24.5</v>
      </c>
      <c r="C98" s="197">
        <v>24.5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10.221399999999999</v>
      </c>
      <c r="J98" s="21">
        <f t="shared" si="22"/>
        <v>5.7158499999999997</v>
      </c>
      <c r="K98" s="21">
        <f t="shared" si="23"/>
        <v>7.3720500000000007</v>
      </c>
      <c r="L98" s="21">
        <f t="shared" si="24"/>
        <v>1.1907000000000001</v>
      </c>
      <c r="M98" s="157">
        <f t="shared" si="25"/>
        <v>24.5</v>
      </c>
      <c r="N98" s="22"/>
      <c r="P98" s="37">
        <f t="shared" si="17"/>
        <v>10.221399999999999</v>
      </c>
      <c r="Q98" s="37">
        <f t="shared" si="18"/>
        <v>5.7158499999999997</v>
      </c>
      <c r="R98" s="37">
        <f t="shared" si="19"/>
        <v>7.3720500000000007</v>
      </c>
      <c r="S98" s="37">
        <f t="shared" si="20"/>
        <v>1.1907000000000001</v>
      </c>
      <c r="T98" s="37">
        <f t="shared" si="26"/>
        <v>24.5</v>
      </c>
    </row>
    <row r="99" spans="1:23" ht="15.75" thickBot="1">
      <c r="A99" s="8" t="s">
        <v>171</v>
      </c>
      <c r="B99" s="20">
        <f t="shared" ref="B99:H99" si="27">SUM(B3:B98)/4000</f>
        <v>0.57537499999999997</v>
      </c>
      <c r="C99" s="20">
        <f t="shared" si="27"/>
        <v>0.57537499999999997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0.24004645000000024</v>
      </c>
      <c r="J99" s="158">
        <f t="shared" ref="J99:L99" si="28">SUM(J3:J98)/4000</f>
        <v>0.13423498749999985</v>
      </c>
      <c r="K99" s="158">
        <f t="shared" si="28"/>
        <v>0.17313033749999968</v>
      </c>
      <c r="L99" s="158">
        <f t="shared" si="28"/>
        <v>2.7963225000000064E-2</v>
      </c>
      <c r="M99" s="159">
        <f>SUM(M3:M98)/4000</f>
        <v>0.57537499999999997</v>
      </c>
      <c r="N99" s="23"/>
      <c r="P99" s="37">
        <f>SUM(P3:P98)/4000</f>
        <v>0.24004645000000024</v>
      </c>
      <c r="Q99" s="37">
        <f t="shared" ref="Q99:S99" si="29">SUM(Q3:Q98)/4000</f>
        <v>0.13423498749999985</v>
      </c>
      <c r="R99" s="37">
        <f t="shared" si="29"/>
        <v>0.17313033749999968</v>
      </c>
      <c r="S99" s="37">
        <f t="shared" si="29"/>
        <v>2.7963225000000064E-2</v>
      </c>
      <c r="T99" s="37">
        <f t="shared" si="26"/>
        <v>0.57537499999999986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45317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-57</v>
      </c>
      <c r="P3" s="53">
        <v>-56</v>
      </c>
      <c r="Q3" s="53">
        <v>0</v>
      </c>
      <c r="R3" s="53">
        <v>0</v>
      </c>
      <c r="S3" s="72">
        <v>0</v>
      </c>
      <c r="U3" s="73">
        <v>-113</v>
      </c>
      <c r="V3" s="74">
        <v>0</v>
      </c>
      <c r="W3">
        <v>0</v>
      </c>
      <c r="X3">
        <v>-57</v>
      </c>
      <c r="Y3">
        <v>0</v>
      </c>
      <c r="Z3">
        <v>0</v>
      </c>
      <c r="AA3">
        <v>0</v>
      </c>
      <c r="AB3">
        <v>-56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-87</v>
      </c>
      <c r="P4" s="46">
        <v>-95</v>
      </c>
      <c r="Q4" s="46">
        <v>0</v>
      </c>
      <c r="R4" s="46">
        <v>0</v>
      </c>
      <c r="S4" s="74">
        <v>0</v>
      </c>
      <c r="U4" s="73">
        <v>-182</v>
      </c>
      <c r="V4" s="74">
        <v>0</v>
      </c>
      <c r="W4">
        <v>0</v>
      </c>
      <c r="X4">
        <v>-87</v>
      </c>
      <c r="Y4">
        <v>0</v>
      </c>
      <c r="Z4">
        <v>0</v>
      </c>
      <c r="AA4">
        <v>0</v>
      </c>
      <c r="AB4">
        <v>-95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0.28999999999999998</v>
      </c>
      <c r="N5" s="73">
        <v>0</v>
      </c>
      <c r="O5" s="46">
        <v>-117</v>
      </c>
      <c r="P5" s="46">
        <v>0</v>
      </c>
      <c r="Q5" s="46">
        <v>0</v>
      </c>
      <c r="R5" s="46">
        <v>0</v>
      </c>
      <c r="S5" s="74">
        <v>0</v>
      </c>
      <c r="U5" s="73">
        <v>-117</v>
      </c>
      <c r="V5" s="74">
        <v>0.28999999999999998</v>
      </c>
      <c r="W5">
        <v>0</v>
      </c>
      <c r="X5">
        <v>-117</v>
      </c>
      <c r="Y5">
        <v>0</v>
      </c>
      <c r="Z5">
        <v>0</v>
      </c>
      <c r="AA5">
        <v>0.28999999999999998</v>
      </c>
      <c r="AB5">
        <v>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0.67</v>
      </c>
      <c r="N6" s="73">
        <v>0</v>
      </c>
      <c r="O6" s="46">
        <v>-138</v>
      </c>
      <c r="P6" s="46">
        <v>0</v>
      </c>
      <c r="Q6" s="46">
        <v>0</v>
      </c>
      <c r="R6" s="46">
        <v>0</v>
      </c>
      <c r="S6" s="74">
        <v>0</v>
      </c>
      <c r="U6" s="73">
        <v>-138</v>
      </c>
      <c r="V6" s="74">
        <v>0.67</v>
      </c>
      <c r="W6">
        <v>0</v>
      </c>
      <c r="X6">
        <v>-138</v>
      </c>
      <c r="Y6">
        <v>0</v>
      </c>
      <c r="Z6">
        <v>0</v>
      </c>
      <c r="AA6">
        <v>0.67</v>
      </c>
      <c r="AB6">
        <v>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-168</v>
      </c>
      <c r="P7" s="46">
        <v>-2</v>
      </c>
      <c r="Q7" s="46">
        <v>0</v>
      </c>
      <c r="R7" s="46">
        <v>0</v>
      </c>
      <c r="S7" s="74">
        <v>0</v>
      </c>
      <c r="U7" s="73">
        <v>-170</v>
      </c>
      <c r="V7" s="74">
        <v>0</v>
      </c>
      <c r="W7">
        <v>0</v>
      </c>
      <c r="X7">
        <v>-168</v>
      </c>
      <c r="Y7">
        <v>0</v>
      </c>
      <c r="Z7">
        <v>0</v>
      </c>
      <c r="AA7">
        <v>0</v>
      </c>
      <c r="AB7">
        <v>-2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-178</v>
      </c>
      <c r="P8" s="46">
        <v>-16</v>
      </c>
      <c r="Q8" s="46">
        <v>0</v>
      </c>
      <c r="R8" s="46">
        <v>0</v>
      </c>
      <c r="S8" s="74">
        <v>0</v>
      </c>
      <c r="U8" s="73">
        <v>-194</v>
      </c>
      <c r="V8" s="74">
        <v>0</v>
      </c>
      <c r="W8">
        <v>0</v>
      </c>
      <c r="X8">
        <v>-178</v>
      </c>
      <c r="Y8">
        <v>0</v>
      </c>
      <c r="Z8">
        <v>0</v>
      </c>
      <c r="AA8">
        <v>0</v>
      </c>
      <c r="AB8">
        <v>-16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-193</v>
      </c>
      <c r="P9" s="46">
        <v>-29</v>
      </c>
      <c r="Q9" s="46">
        <v>0</v>
      </c>
      <c r="R9" s="46">
        <v>0</v>
      </c>
      <c r="S9" s="74">
        <v>0</v>
      </c>
      <c r="U9" s="73">
        <v>-222</v>
      </c>
      <c r="V9" s="74">
        <v>0</v>
      </c>
      <c r="W9">
        <v>0</v>
      </c>
      <c r="X9">
        <v>-193</v>
      </c>
      <c r="Y9">
        <v>0</v>
      </c>
      <c r="Z9">
        <v>0</v>
      </c>
      <c r="AA9">
        <v>0</v>
      </c>
      <c r="AB9">
        <v>-29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-208</v>
      </c>
      <c r="P10" s="46">
        <v>-39</v>
      </c>
      <c r="Q10" s="46">
        <v>0</v>
      </c>
      <c r="R10" s="46">
        <v>0</v>
      </c>
      <c r="S10" s="74">
        <v>0</v>
      </c>
      <c r="U10" s="73">
        <v>-247</v>
      </c>
      <c r="V10" s="74">
        <v>0</v>
      </c>
      <c r="W10">
        <v>0</v>
      </c>
      <c r="X10">
        <v>-208</v>
      </c>
      <c r="Y10">
        <v>0</v>
      </c>
      <c r="Z10">
        <v>0</v>
      </c>
      <c r="AA10">
        <v>0</v>
      </c>
      <c r="AB10">
        <v>-39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-213</v>
      </c>
      <c r="P11" s="46">
        <v>-47</v>
      </c>
      <c r="Q11" s="46">
        <v>0</v>
      </c>
      <c r="R11" s="46">
        <v>0</v>
      </c>
      <c r="S11" s="74">
        <v>0</v>
      </c>
      <c r="U11" s="73">
        <v>-260</v>
      </c>
      <c r="V11" s="74">
        <v>0</v>
      </c>
      <c r="W11">
        <v>0</v>
      </c>
      <c r="X11">
        <v>-213</v>
      </c>
      <c r="Y11">
        <v>0</v>
      </c>
      <c r="Z11">
        <v>0</v>
      </c>
      <c r="AA11">
        <v>0</v>
      </c>
      <c r="AB11">
        <v>-47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-207</v>
      </c>
      <c r="P12" s="46">
        <v>-56</v>
      </c>
      <c r="Q12" s="46">
        <v>0</v>
      </c>
      <c r="R12" s="46">
        <v>0</v>
      </c>
      <c r="S12" s="74">
        <v>0</v>
      </c>
      <c r="U12" s="73">
        <v>-263</v>
      </c>
      <c r="V12" s="74">
        <v>0</v>
      </c>
      <c r="W12">
        <v>0</v>
      </c>
      <c r="X12">
        <v>-207</v>
      </c>
      <c r="Y12">
        <v>0</v>
      </c>
      <c r="Z12">
        <v>0</v>
      </c>
      <c r="AA12">
        <v>0</v>
      </c>
      <c r="AB12">
        <v>-56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-217</v>
      </c>
      <c r="P13" s="46">
        <v>-65</v>
      </c>
      <c r="Q13" s="46">
        <v>0</v>
      </c>
      <c r="R13" s="46">
        <v>0</v>
      </c>
      <c r="S13" s="74">
        <v>0</v>
      </c>
      <c r="U13" s="73">
        <v>-282</v>
      </c>
      <c r="V13" s="74">
        <v>0</v>
      </c>
      <c r="W13">
        <v>0</v>
      </c>
      <c r="X13">
        <v>-217</v>
      </c>
      <c r="Y13">
        <v>0</v>
      </c>
      <c r="Z13">
        <v>0</v>
      </c>
      <c r="AA13">
        <v>0</v>
      </c>
      <c r="AB13">
        <v>-65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-217</v>
      </c>
      <c r="P14" s="46">
        <v>-74</v>
      </c>
      <c r="Q14" s="46">
        <v>0</v>
      </c>
      <c r="R14" s="46">
        <v>0</v>
      </c>
      <c r="S14" s="74">
        <v>0</v>
      </c>
      <c r="U14" s="73">
        <v>-291</v>
      </c>
      <c r="V14" s="74">
        <v>0</v>
      </c>
      <c r="W14">
        <v>0</v>
      </c>
      <c r="X14">
        <v>-217</v>
      </c>
      <c r="Y14">
        <v>0</v>
      </c>
      <c r="Z14">
        <v>0</v>
      </c>
      <c r="AA14">
        <v>0</v>
      </c>
      <c r="AB14">
        <v>-74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-227</v>
      </c>
      <c r="P15" s="46">
        <v>-77</v>
      </c>
      <c r="Q15" s="46">
        <v>0</v>
      </c>
      <c r="R15" s="46">
        <v>0</v>
      </c>
      <c r="S15" s="74">
        <v>0</v>
      </c>
      <c r="U15" s="73">
        <v>-304</v>
      </c>
      <c r="V15" s="74">
        <v>0</v>
      </c>
      <c r="W15">
        <v>0</v>
      </c>
      <c r="X15">
        <v>-227</v>
      </c>
      <c r="Y15">
        <v>0</v>
      </c>
      <c r="Z15">
        <v>0</v>
      </c>
      <c r="AA15">
        <v>0</v>
      </c>
      <c r="AB15">
        <v>-77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-237</v>
      </c>
      <c r="P16" s="46">
        <v>-87</v>
      </c>
      <c r="Q16" s="46">
        <v>0</v>
      </c>
      <c r="R16" s="46">
        <v>0</v>
      </c>
      <c r="S16" s="74">
        <v>0</v>
      </c>
      <c r="U16" s="73">
        <v>-324</v>
      </c>
      <c r="V16" s="74">
        <v>0</v>
      </c>
      <c r="W16">
        <v>0</v>
      </c>
      <c r="X16">
        <v>-237</v>
      </c>
      <c r="Y16">
        <v>0</v>
      </c>
      <c r="Z16">
        <v>0</v>
      </c>
      <c r="AA16">
        <v>0</v>
      </c>
      <c r="AB16">
        <v>-87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-237</v>
      </c>
      <c r="P17" s="46">
        <v>-86</v>
      </c>
      <c r="Q17" s="46">
        <v>0</v>
      </c>
      <c r="R17" s="46">
        <v>0</v>
      </c>
      <c r="S17" s="74">
        <v>0</v>
      </c>
      <c r="U17" s="73">
        <v>-323</v>
      </c>
      <c r="V17" s="74">
        <v>0</v>
      </c>
      <c r="W17">
        <v>0</v>
      </c>
      <c r="X17">
        <v>-237</v>
      </c>
      <c r="Y17">
        <v>0</v>
      </c>
      <c r="Z17">
        <v>0</v>
      </c>
      <c r="AA17">
        <v>0</v>
      </c>
      <c r="AB17">
        <v>-86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-237</v>
      </c>
      <c r="P18" s="46">
        <v>-87</v>
      </c>
      <c r="Q18" s="46">
        <v>0</v>
      </c>
      <c r="R18" s="46">
        <v>0</v>
      </c>
      <c r="S18" s="74">
        <v>0</v>
      </c>
      <c r="U18" s="73">
        <v>-324</v>
      </c>
      <c r="V18" s="74">
        <v>0</v>
      </c>
      <c r="W18">
        <v>0</v>
      </c>
      <c r="X18">
        <v>-237</v>
      </c>
      <c r="Y18">
        <v>0</v>
      </c>
      <c r="Z18">
        <v>0</v>
      </c>
      <c r="AA18">
        <v>0</v>
      </c>
      <c r="AB18">
        <v>-87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-232</v>
      </c>
      <c r="P19" s="46">
        <v>-94</v>
      </c>
      <c r="Q19" s="46">
        <v>0</v>
      </c>
      <c r="R19" s="46">
        <v>0</v>
      </c>
      <c r="S19" s="74">
        <v>0</v>
      </c>
      <c r="U19" s="73">
        <v>-326</v>
      </c>
      <c r="V19" s="74">
        <v>0</v>
      </c>
      <c r="W19">
        <v>0</v>
      </c>
      <c r="X19">
        <v>-232</v>
      </c>
      <c r="Y19">
        <v>0</v>
      </c>
      <c r="Z19">
        <v>0</v>
      </c>
      <c r="AA19">
        <v>0</v>
      </c>
      <c r="AB19">
        <v>-94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-248</v>
      </c>
      <c r="P20" s="46">
        <v>-101</v>
      </c>
      <c r="Q20" s="46">
        <v>0</v>
      </c>
      <c r="R20" s="46">
        <v>0</v>
      </c>
      <c r="S20" s="74">
        <v>0</v>
      </c>
      <c r="U20" s="73">
        <v>-349</v>
      </c>
      <c r="V20" s="74">
        <v>0</v>
      </c>
      <c r="W20">
        <v>0</v>
      </c>
      <c r="X20">
        <v>-248</v>
      </c>
      <c r="Y20">
        <v>0</v>
      </c>
      <c r="Z20">
        <v>0</v>
      </c>
      <c r="AA20">
        <v>0</v>
      </c>
      <c r="AB20">
        <v>-101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-217</v>
      </c>
      <c r="P21" s="46">
        <v>-99</v>
      </c>
      <c r="Q21" s="46">
        <v>0</v>
      </c>
      <c r="R21" s="46">
        <v>0</v>
      </c>
      <c r="S21" s="74">
        <v>0</v>
      </c>
      <c r="U21" s="73">
        <v>-316</v>
      </c>
      <c r="V21" s="74">
        <v>0</v>
      </c>
      <c r="W21">
        <v>0</v>
      </c>
      <c r="X21">
        <v>-217</v>
      </c>
      <c r="Y21">
        <v>0</v>
      </c>
      <c r="Z21">
        <v>0</v>
      </c>
      <c r="AA21">
        <v>0</v>
      </c>
      <c r="AB21">
        <v>-99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-223</v>
      </c>
      <c r="P22" s="46">
        <v>-90</v>
      </c>
      <c r="Q22" s="46">
        <v>0</v>
      </c>
      <c r="R22" s="46">
        <v>0</v>
      </c>
      <c r="S22" s="74">
        <v>0</v>
      </c>
      <c r="U22" s="73">
        <v>-313</v>
      </c>
      <c r="V22" s="74">
        <v>0</v>
      </c>
      <c r="W22">
        <v>0</v>
      </c>
      <c r="X22">
        <v>-223</v>
      </c>
      <c r="Y22">
        <v>0</v>
      </c>
      <c r="Z22">
        <v>0</v>
      </c>
      <c r="AA22">
        <v>0</v>
      </c>
      <c r="AB22">
        <v>-90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-217</v>
      </c>
      <c r="P23" s="46">
        <v>-87</v>
      </c>
      <c r="Q23" s="46">
        <v>0</v>
      </c>
      <c r="R23" s="46">
        <v>0</v>
      </c>
      <c r="S23" s="74">
        <v>0</v>
      </c>
      <c r="U23" s="73">
        <v>-304</v>
      </c>
      <c r="V23" s="74">
        <v>0</v>
      </c>
      <c r="W23">
        <v>0</v>
      </c>
      <c r="X23">
        <v>-217</v>
      </c>
      <c r="Y23">
        <v>0</v>
      </c>
      <c r="Z23">
        <v>0</v>
      </c>
      <c r="AA23">
        <v>0</v>
      </c>
      <c r="AB23">
        <v>-87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0.48</v>
      </c>
      <c r="N24" s="73">
        <v>0</v>
      </c>
      <c r="O24" s="46">
        <v>-207</v>
      </c>
      <c r="P24" s="46">
        <v>-334</v>
      </c>
      <c r="Q24" s="46">
        <v>0</v>
      </c>
      <c r="R24" s="46">
        <v>0</v>
      </c>
      <c r="S24" s="74">
        <v>0</v>
      </c>
      <c r="U24" s="73">
        <v>-541</v>
      </c>
      <c r="V24" s="74">
        <v>0.48</v>
      </c>
      <c r="W24">
        <v>0</v>
      </c>
      <c r="X24">
        <v>-207</v>
      </c>
      <c r="Y24">
        <v>0</v>
      </c>
      <c r="Z24">
        <v>0</v>
      </c>
      <c r="AA24">
        <v>0.48</v>
      </c>
      <c r="AB24">
        <v>-334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2.21</v>
      </c>
      <c r="N25" s="73">
        <v>0</v>
      </c>
      <c r="O25" s="46">
        <v>-270.3</v>
      </c>
      <c r="P25" s="46">
        <v>-319</v>
      </c>
      <c r="Q25" s="46">
        <v>0</v>
      </c>
      <c r="R25" s="46">
        <v>0</v>
      </c>
      <c r="S25" s="74">
        <v>0</v>
      </c>
      <c r="U25" s="73">
        <v>-589.29999999999995</v>
      </c>
      <c r="V25" s="74">
        <v>2.21</v>
      </c>
      <c r="W25">
        <v>0</v>
      </c>
      <c r="X25">
        <v>-270.3</v>
      </c>
      <c r="Y25">
        <v>0</v>
      </c>
      <c r="Z25">
        <v>0</v>
      </c>
      <c r="AA25">
        <v>2.21</v>
      </c>
      <c r="AB25">
        <v>-319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0.48</v>
      </c>
      <c r="N26" s="73">
        <v>0</v>
      </c>
      <c r="O26" s="46">
        <v>-265</v>
      </c>
      <c r="P26" s="46">
        <v>-319</v>
      </c>
      <c r="Q26" s="46">
        <v>0</v>
      </c>
      <c r="R26" s="46">
        <v>0</v>
      </c>
      <c r="S26" s="74">
        <v>0</v>
      </c>
      <c r="U26" s="73">
        <v>-584</v>
      </c>
      <c r="V26" s="74">
        <v>0.48</v>
      </c>
      <c r="W26">
        <v>0</v>
      </c>
      <c r="X26">
        <v>-265</v>
      </c>
      <c r="Y26">
        <v>0</v>
      </c>
      <c r="Z26">
        <v>0</v>
      </c>
      <c r="AA26">
        <v>0.48</v>
      </c>
      <c r="AB26">
        <v>-319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3.17</v>
      </c>
      <c r="N27" s="73">
        <v>0</v>
      </c>
      <c r="O27" s="46">
        <v>-250</v>
      </c>
      <c r="P27" s="46">
        <v>-302</v>
      </c>
      <c r="Q27" s="46">
        <v>0</v>
      </c>
      <c r="R27" s="46">
        <v>0</v>
      </c>
      <c r="S27" s="74">
        <v>0</v>
      </c>
      <c r="U27" s="73">
        <v>-552</v>
      </c>
      <c r="V27" s="74">
        <v>3.17</v>
      </c>
      <c r="W27">
        <v>0</v>
      </c>
      <c r="X27">
        <v>-250</v>
      </c>
      <c r="Y27">
        <v>0</v>
      </c>
      <c r="Z27">
        <v>0</v>
      </c>
      <c r="AA27">
        <v>3.17</v>
      </c>
      <c r="AB27">
        <v>-302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4.71</v>
      </c>
      <c r="N28" s="73">
        <v>0</v>
      </c>
      <c r="O28" s="46">
        <v>-225</v>
      </c>
      <c r="P28" s="46">
        <v>-481</v>
      </c>
      <c r="Q28" s="46">
        <v>0</v>
      </c>
      <c r="R28" s="46">
        <v>0</v>
      </c>
      <c r="S28" s="74">
        <v>0</v>
      </c>
      <c r="U28" s="73">
        <v>-706</v>
      </c>
      <c r="V28" s="74">
        <v>4.71</v>
      </c>
      <c r="W28">
        <v>0</v>
      </c>
      <c r="X28">
        <v>-225</v>
      </c>
      <c r="Y28">
        <v>0</v>
      </c>
      <c r="Z28">
        <v>0</v>
      </c>
      <c r="AA28">
        <v>4.71</v>
      </c>
      <c r="AB28">
        <v>-481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3.43</v>
      </c>
      <c r="N29" s="73">
        <v>0</v>
      </c>
      <c r="O29" s="46">
        <v>-205</v>
      </c>
      <c r="P29" s="46">
        <v>-456</v>
      </c>
      <c r="Q29" s="46">
        <v>0</v>
      </c>
      <c r="R29" s="46">
        <v>0</v>
      </c>
      <c r="S29" s="74">
        <v>0</v>
      </c>
      <c r="U29" s="73">
        <v>-661</v>
      </c>
      <c r="V29" s="74">
        <v>3.43</v>
      </c>
      <c r="W29">
        <v>0</v>
      </c>
      <c r="X29">
        <v>-205</v>
      </c>
      <c r="Y29">
        <v>0</v>
      </c>
      <c r="Z29">
        <v>0</v>
      </c>
      <c r="AA29">
        <v>3.43</v>
      </c>
      <c r="AB29">
        <v>-456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1.8</v>
      </c>
      <c r="N30" s="73">
        <v>0</v>
      </c>
      <c r="O30" s="46">
        <v>-190</v>
      </c>
      <c r="P30" s="46">
        <v>-431</v>
      </c>
      <c r="Q30" s="46">
        <v>0</v>
      </c>
      <c r="R30" s="46">
        <v>0</v>
      </c>
      <c r="S30" s="74">
        <v>0</v>
      </c>
      <c r="U30" s="73">
        <v>-621</v>
      </c>
      <c r="V30" s="74">
        <v>1.8</v>
      </c>
      <c r="W30">
        <v>0</v>
      </c>
      <c r="X30">
        <v>-190</v>
      </c>
      <c r="Y30">
        <v>0</v>
      </c>
      <c r="Z30">
        <v>0</v>
      </c>
      <c r="AA30">
        <v>1.8</v>
      </c>
      <c r="AB30">
        <v>-431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3.1</v>
      </c>
      <c r="L31" s="46">
        <v>4.9400000000000004</v>
      </c>
      <c r="M31" s="74">
        <v>1.51</v>
      </c>
      <c r="N31" s="73">
        <v>0</v>
      </c>
      <c r="O31" s="46">
        <v>-140</v>
      </c>
      <c r="P31" s="46">
        <v>-346</v>
      </c>
      <c r="Q31" s="46">
        <v>0</v>
      </c>
      <c r="R31" s="46">
        <v>0</v>
      </c>
      <c r="S31" s="74">
        <v>0</v>
      </c>
      <c r="U31" s="73">
        <v>-486</v>
      </c>
      <c r="V31" s="74">
        <v>9.5500000000000007</v>
      </c>
      <c r="W31">
        <v>0</v>
      </c>
      <c r="X31">
        <v>-140</v>
      </c>
      <c r="Y31">
        <v>4.9400000000000004</v>
      </c>
      <c r="Z31">
        <v>3.1</v>
      </c>
      <c r="AA31">
        <v>1.51</v>
      </c>
      <c r="AB31">
        <v>-346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2.5499999999999998</v>
      </c>
      <c r="L32" s="46">
        <v>4.59</v>
      </c>
      <c r="M32" s="74">
        <v>0.99</v>
      </c>
      <c r="N32" s="73">
        <v>0</v>
      </c>
      <c r="O32" s="46">
        <v>-45</v>
      </c>
      <c r="P32" s="46">
        <v>-192</v>
      </c>
      <c r="Q32" s="46">
        <v>0</v>
      </c>
      <c r="R32" s="46">
        <v>0</v>
      </c>
      <c r="S32" s="74">
        <v>0</v>
      </c>
      <c r="U32" s="73">
        <v>-237</v>
      </c>
      <c r="V32" s="74">
        <v>8.1300000000000008</v>
      </c>
      <c r="W32">
        <v>0</v>
      </c>
      <c r="X32">
        <v>-45</v>
      </c>
      <c r="Y32">
        <v>4.59</v>
      </c>
      <c r="Z32">
        <v>2.5499999999999998</v>
      </c>
      <c r="AA32">
        <v>0.99</v>
      </c>
      <c r="AB32">
        <v>-192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2.2200000000000002</v>
      </c>
      <c r="L33" s="46">
        <v>4.25</v>
      </c>
      <c r="M33" s="74">
        <v>0.13</v>
      </c>
      <c r="N33" s="73">
        <v>0</v>
      </c>
      <c r="O33" s="46">
        <v>0</v>
      </c>
      <c r="P33" s="46">
        <v>-22</v>
      </c>
      <c r="Q33" s="46">
        <v>0</v>
      </c>
      <c r="R33" s="46">
        <v>0</v>
      </c>
      <c r="S33" s="74">
        <v>0</v>
      </c>
      <c r="U33" s="73">
        <v>-22</v>
      </c>
      <c r="V33" s="74">
        <v>6.6</v>
      </c>
      <c r="W33">
        <v>0</v>
      </c>
      <c r="X33">
        <v>0</v>
      </c>
      <c r="Y33">
        <v>4.25</v>
      </c>
      <c r="Z33">
        <v>2.2200000000000002</v>
      </c>
      <c r="AA33">
        <v>0.13</v>
      </c>
      <c r="AB33">
        <v>-22</v>
      </c>
    </row>
    <row r="34" spans="7:28">
      <c r="G34" t="s">
        <v>76</v>
      </c>
      <c r="H34" s="73">
        <v>71.319999999999993</v>
      </c>
      <c r="I34" s="46">
        <v>0</v>
      </c>
      <c r="J34" s="46">
        <v>0</v>
      </c>
      <c r="K34" s="46">
        <v>6.44</v>
      </c>
      <c r="L34" s="46">
        <v>4.93</v>
      </c>
      <c r="M34" s="74">
        <v>0.5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83.19</v>
      </c>
      <c r="W34">
        <v>71.319999999999993</v>
      </c>
      <c r="X34">
        <v>0</v>
      </c>
      <c r="Y34">
        <v>4.93</v>
      </c>
      <c r="Z34">
        <v>6.44</v>
      </c>
      <c r="AA34">
        <v>0.5</v>
      </c>
      <c r="AB34">
        <v>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7.34</v>
      </c>
      <c r="L35" s="46">
        <v>4.9800000000000004</v>
      </c>
      <c r="M35" s="74">
        <v>0.47</v>
      </c>
      <c r="N35" s="73">
        <v>0</v>
      </c>
      <c r="O35" s="46">
        <v>-45</v>
      </c>
      <c r="P35" s="46">
        <v>-77</v>
      </c>
      <c r="Q35" s="46">
        <v>0</v>
      </c>
      <c r="R35" s="46">
        <v>0</v>
      </c>
      <c r="S35" s="74">
        <v>0</v>
      </c>
      <c r="U35" s="73">
        <v>-122</v>
      </c>
      <c r="V35" s="74">
        <v>12.79</v>
      </c>
      <c r="W35">
        <v>0</v>
      </c>
      <c r="X35">
        <v>-45</v>
      </c>
      <c r="Y35">
        <v>4.9800000000000004</v>
      </c>
      <c r="Z35">
        <v>7.34</v>
      </c>
      <c r="AA35">
        <v>0.47</v>
      </c>
      <c r="AB35">
        <v>-77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9.51</v>
      </c>
      <c r="L36" s="46">
        <v>4.3499999999999996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13.86</v>
      </c>
      <c r="W36">
        <v>0</v>
      </c>
      <c r="X36">
        <v>0</v>
      </c>
      <c r="Y36">
        <v>4.3499999999999996</v>
      </c>
      <c r="Z36">
        <v>9.51</v>
      </c>
      <c r="AA36">
        <v>0</v>
      </c>
      <c r="AB36">
        <v>0</v>
      </c>
    </row>
    <row r="37" spans="7:28">
      <c r="G37" t="s">
        <v>79</v>
      </c>
      <c r="H37" s="73">
        <v>35.869999999999997</v>
      </c>
      <c r="I37" s="46">
        <v>0</v>
      </c>
      <c r="J37" s="46">
        <v>0</v>
      </c>
      <c r="K37" s="46">
        <v>9.48</v>
      </c>
      <c r="L37" s="46">
        <v>3.87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49.22</v>
      </c>
      <c r="W37">
        <v>35.869999999999997</v>
      </c>
      <c r="X37">
        <v>0</v>
      </c>
      <c r="Y37">
        <v>3.87</v>
      </c>
      <c r="Z37">
        <v>9.48</v>
      </c>
      <c r="AA37">
        <v>0</v>
      </c>
      <c r="AB37">
        <v>0</v>
      </c>
    </row>
    <row r="38" spans="7:28">
      <c r="G38" t="s">
        <v>80</v>
      </c>
      <c r="H38" s="73">
        <v>50.82</v>
      </c>
      <c r="I38" s="46">
        <v>0</v>
      </c>
      <c r="J38" s="46">
        <v>0</v>
      </c>
      <c r="K38" s="46">
        <v>10.18</v>
      </c>
      <c r="L38" s="46">
        <v>4.01</v>
      </c>
      <c r="M38" s="74">
        <v>0.44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65.45</v>
      </c>
      <c r="W38">
        <v>50.82</v>
      </c>
      <c r="X38">
        <v>0</v>
      </c>
      <c r="Y38">
        <v>4.01</v>
      </c>
      <c r="Z38">
        <v>10.18</v>
      </c>
      <c r="AA38">
        <v>0.44</v>
      </c>
      <c r="AB38">
        <v>0</v>
      </c>
    </row>
    <row r="39" spans="7:28">
      <c r="G39" t="s">
        <v>81</v>
      </c>
      <c r="H39" s="73">
        <v>69.59</v>
      </c>
      <c r="I39" s="46">
        <v>0</v>
      </c>
      <c r="J39" s="46">
        <v>0</v>
      </c>
      <c r="K39" s="46">
        <v>10.98</v>
      </c>
      <c r="L39" s="46">
        <v>3.94</v>
      </c>
      <c r="M39" s="74">
        <v>0.53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85.04</v>
      </c>
      <c r="W39">
        <v>69.59</v>
      </c>
      <c r="X39">
        <v>0</v>
      </c>
      <c r="Y39">
        <v>3.94</v>
      </c>
      <c r="Z39">
        <v>10.98</v>
      </c>
      <c r="AA39">
        <v>0.53</v>
      </c>
      <c r="AB39">
        <v>0</v>
      </c>
    </row>
    <row r="40" spans="7:28">
      <c r="G40" t="s">
        <v>82</v>
      </c>
      <c r="H40" s="73">
        <v>77.09</v>
      </c>
      <c r="I40" s="46">
        <v>0</v>
      </c>
      <c r="J40" s="46">
        <v>0</v>
      </c>
      <c r="K40" s="46">
        <v>11.48</v>
      </c>
      <c r="L40" s="46">
        <v>4.09</v>
      </c>
      <c r="M40" s="74">
        <v>0.56000000000000005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93.22</v>
      </c>
      <c r="W40">
        <v>77.09</v>
      </c>
      <c r="X40">
        <v>0</v>
      </c>
      <c r="Y40">
        <v>4.09</v>
      </c>
      <c r="Z40">
        <v>11.48</v>
      </c>
      <c r="AA40">
        <v>0.56000000000000005</v>
      </c>
      <c r="AB40">
        <v>0</v>
      </c>
    </row>
    <row r="41" spans="7:28">
      <c r="G41" t="s">
        <v>83</v>
      </c>
      <c r="H41" s="73">
        <v>75.900000000000006</v>
      </c>
      <c r="I41" s="46">
        <v>0</v>
      </c>
      <c r="J41" s="46">
        <v>0</v>
      </c>
      <c r="K41" s="46">
        <v>13.54</v>
      </c>
      <c r="L41" s="46">
        <v>4.7</v>
      </c>
      <c r="M41" s="74">
        <v>0.53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94.67</v>
      </c>
      <c r="W41">
        <v>75.900000000000006</v>
      </c>
      <c r="X41">
        <v>0</v>
      </c>
      <c r="Y41">
        <v>4.7</v>
      </c>
      <c r="Z41">
        <v>13.54</v>
      </c>
      <c r="AA41">
        <v>0.53</v>
      </c>
      <c r="AB41">
        <v>0</v>
      </c>
    </row>
    <row r="42" spans="7:28">
      <c r="G42" t="s">
        <v>84</v>
      </c>
      <c r="H42" s="73">
        <v>87.11</v>
      </c>
      <c r="I42" s="46">
        <v>0</v>
      </c>
      <c r="J42" s="46">
        <v>0</v>
      </c>
      <c r="K42" s="46">
        <v>15.56</v>
      </c>
      <c r="L42" s="46">
        <v>5.41</v>
      </c>
      <c r="M42" s="74">
        <v>0.78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108.86</v>
      </c>
      <c r="W42">
        <v>87.11</v>
      </c>
      <c r="X42">
        <v>0</v>
      </c>
      <c r="Y42">
        <v>5.41</v>
      </c>
      <c r="Z42">
        <v>15.56</v>
      </c>
      <c r="AA42">
        <v>0.78</v>
      </c>
      <c r="AB42">
        <v>0</v>
      </c>
    </row>
    <row r="43" spans="7:28">
      <c r="G43" t="s">
        <v>85</v>
      </c>
      <c r="H43" s="73">
        <v>125.38</v>
      </c>
      <c r="I43" s="46">
        <v>0</v>
      </c>
      <c r="J43" s="46">
        <v>0</v>
      </c>
      <c r="K43" s="46">
        <v>2.06</v>
      </c>
      <c r="L43" s="46">
        <v>0.68</v>
      </c>
      <c r="M43" s="74">
        <v>0.04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128.16</v>
      </c>
      <c r="W43">
        <v>125.38</v>
      </c>
      <c r="X43">
        <v>0</v>
      </c>
      <c r="Y43">
        <v>0.68</v>
      </c>
      <c r="Z43">
        <v>2.06</v>
      </c>
      <c r="AA43">
        <v>0.04</v>
      </c>
      <c r="AB43">
        <v>0</v>
      </c>
    </row>
    <row r="44" spans="7:28">
      <c r="G44" t="s">
        <v>86</v>
      </c>
      <c r="H44" s="73">
        <v>82.81</v>
      </c>
      <c r="I44" s="46">
        <v>0</v>
      </c>
      <c r="J44" s="46">
        <v>0</v>
      </c>
      <c r="K44" s="46">
        <v>1.41</v>
      </c>
      <c r="L44" s="46">
        <v>0.48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84.7</v>
      </c>
      <c r="W44">
        <v>82.81</v>
      </c>
      <c r="X44">
        <v>0</v>
      </c>
      <c r="Y44">
        <v>0.48</v>
      </c>
      <c r="Z44">
        <v>1.41</v>
      </c>
      <c r="AA44">
        <v>0</v>
      </c>
      <c r="AB44">
        <v>0</v>
      </c>
    </row>
    <row r="45" spans="7:28">
      <c r="G45" t="s">
        <v>87</v>
      </c>
      <c r="H45" s="73">
        <v>40.869999999999997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40.869999999999997</v>
      </c>
      <c r="W45">
        <v>40.869999999999997</v>
      </c>
      <c r="X45">
        <v>0</v>
      </c>
      <c r="Y45">
        <v>0</v>
      </c>
      <c r="Z45">
        <v>0</v>
      </c>
      <c r="AA45">
        <v>0</v>
      </c>
      <c r="AB45">
        <v>0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</row>
    <row r="47" spans="7:28">
      <c r="G47" t="s">
        <v>89</v>
      </c>
      <c r="H47" s="73">
        <v>265.27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265.27</v>
      </c>
      <c r="W47">
        <v>265.27</v>
      </c>
      <c r="X47">
        <v>0</v>
      </c>
      <c r="Y47">
        <v>0</v>
      </c>
      <c r="Z47">
        <v>0</v>
      </c>
      <c r="AA47">
        <v>0</v>
      </c>
      <c r="AB47">
        <v>0</v>
      </c>
    </row>
    <row r="48" spans="7:28">
      <c r="G48" t="s">
        <v>90</v>
      </c>
      <c r="H48" s="73">
        <v>235.15</v>
      </c>
      <c r="I48" s="46">
        <v>0</v>
      </c>
      <c r="J48" s="46">
        <v>0</v>
      </c>
      <c r="K48" s="46">
        <v>0</v>
      </c>
      <c r="L48" s="46">
        <v>0</v>
      </c>
      <c r="M48" s="74">
        <v>0.08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235.23</v>
      </c>
      <c r="W48">
        <v>235.15</v>
      </c>
      <c r="X48">
        <v>0</v>
      </c>
      <c r="Y48">
        <v>0</v>
      </c>
      <c r="Z48">
        <v>0</v>
      </c>
      <c r="AA48">
        <v>0.08</v>
      </c>
      <c r="AB48">
        <v>0</v>
      </c>
    </row>
    <row r="49" spans="7:28">
      <c r="G49" t="s">
        <v>91</v>
      </c>
      <c r="H49" s="73">
        <v>190.24</v>
      </c>
      <c r="I49" s="46">
        <v>0</v>
      </c>
      <c r="J49" s="46">
        <v>0</v>
      </c>
      <c r="K49" s="46">
        <v>0</v>
      </c>
      <c r="L49" s="46">
        <v>0</v>
      </c>
      <c r="M49" s="74">
        <v>0.25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190.49</v>
      </c>
      <c r="W49">
        <v>190.24</v>
      </c>
      <c r="X49">
        <v>0</v>
      </c>
      <c r="Y49">
        <v>0</v>
      </c>
      <c r="Z49">
        <v>0</v>
      </c>
      <c r="AA49">
        <v>0.25</v>
      </c>
      <c r="AB49">
        <v>0</v>
      </c>
    </row>
    <row r="50" spans="7:28">
      <c r="G50" t="s">
        <v>92</v>
      </c>
      <c r="H50" s="73">
        <v>144</v>
      </c>
      <c r="I50" s="46">
        <v>0</v>
      </c>
      <c r="J50" s="46">
        <v>0</v>
      </c>
      <c r="K50" s="46">
        <v>0</v>
      </c>
      <c r="L50" s="46">
        <v>0</v>
      </c>
      <c r="M50" s="74">
        <v>0.45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144.44999999999999</v>
      </c>
      <c r="W50">
        <v>144</v>
      </c>
      <c r="X50">
        <v>0</v>
      </c>
      <c r="Y50">
        <v>0</v>
      </c>
      <c r="Z50">
        <v>0</v>
      </c>
      <c r="AA50">
        <v>0.45</v>
      </c>
      <c r="AB50">
        <v>0</v>
      </c>
    </row>
    <row r="51" spans="7:28">
      <c r="G51" t="s">
        <v>93</v>
      </c>
      <c r="H51" s="73">
        <v>98.04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98.04</v>
      </c>
      <c r="W51">
        <v>98.04</v>
      </c>
      <c r="X51">
        <v>0</v>
      </c>
      <c r="Y51">
        <v>0</v>
      </c>
      <c r="Z51">
        <v>0</v>
      </c>
      <c r="AA51">
        <v>0</v>
      </c>
      <c r="AB51">
        <v>0</v>
      </c>
    </row>
    <row r="52" spans="7:28">
      <c r="G52" t="s">
        <v>94</v>
      </c>
      <c r="H52" s="73">
        <v>12.5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12.5</v>
      </c>
      <c r="W52">
        <v>12.5</v>
      </c>
      <c r="X52">
        <v>0</v>
      </c>
      <c r="Y52">
        <v>0</v>
      </c>
      <c r="Z52">
        <v>0</v>
      </c>
      <c r="AA52">
        <v>0</v>
      </c>
      <c r="AB52">
        <v>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</row>
    <row r="55" spans="7:28">
      <c r="G55" t="s">
        <v>97</v>
      </c>
      <c r="H55" s="73">
        <v>19.22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19.22</v>
      </c>
      <c r="W55">
        <v>19.22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-38</v>
      </c>
      <c r="Q56" s="46">
        <v>0</v>
      </c>
      <c r="R56" s="46">
        <v>0</v>
      </c>
      <c r="S56" s="74">
        <v>0</v>
      </c>
      <c r="U56" s="73">
        <v>-38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-38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-116</v>
      </c>
      <c r="Q57" s="46">
        <v>0</v>
      </c>
      <c r="R57" s="46">
        <v>0</v>
      </c>
      <c r="S57" s="74">
        <v>0</v>
      </c>
      <c r="U57" s="73">
        <v>-116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-116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-31</v>
      </c>
      <c r="Q58" s="46">
        <v>0</v>
      </c>
      <c r="R58" s="46">
        <v>0</v>
      </c>
      <c r="S58" s="74">
        <v>0</v>
      </c>
      <c r="U58" s="73">
        <v>-31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-31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-6</v>
      </c>
      <c r="Q59" s="46">
        <v>0</v>
      </c>
      <c r="R59" s="46">
        <v>0</v>
      </c>
      <c r="S59" s="74">
        <v>0</v>
      </c>
      <c r="U59" s="73">
        <v>-6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-6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-28</v>
      </c>
      <c r="Q60" s="46">
        <v>0</v>
      </c>
      <c r="R60" s="46">
        <v>0</v>
      </c>
      <c r="S60" s="74">
        <v>0</v>
      </c>
      <c r="U60" s="73">
        <v>-28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-28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-12</v>
      </c>
      <c r="P61" s="46">
        <v>-43</v>
      </c>
      <c r="Q61" s="46">
        <v>0</v>
      </c>
      <c r="R61" s="46">
        <v>0</v>
      </c>
      <c r="S61" s="74">
        <v>0</v>
      </c>
      <c r="U61" s="73">
        <v>-55</v>
      </c>
      <c r="V61" s="74">
        <v>0</v>
      </c>
      <c r="W61">
        <v>0</v>
      </c>
      <c r="X61">
        <v>-12</v>
      </c>
      <c r="Y61">
        <v>0</v>
      </c>
      <c r="Z61">
        <v>0</v>
      </c>
      <c r="AA61">
        <v>0</v>
      </c>
      <c r="AB61">
        <v>-43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-12</v>
      </c>
      <c r="P62" s="46">
        <v>-59</v>
      </c>
      <c r="Q62" s="46">
        <v>0</v>
      </c>
      <c r="R62" s="46">
        <v>0</v>
      </c>
      <c r="S62" s="74">
        <v>0</v>
      </c>
      <c r="U62" s="73">
        <v>-71</v>
      </c>
      <c r="V62" s="74">
        <v>0</v>
      </c>
      <c r="W62">
        <v>0</v>
      </c>
      <c r="X62">
        <v>-12</v>
      </c>
      <c r="Y62">
        <v>0</v>
      </c>
      <c r="Z62">
        <v>0</v>
      </c>
      <c r="AA62">
        <v>0</v>
      </c>
      <c r="AB62">
        <v>-59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-7</v>
      </c>
      <c r="P63" s="46">
        <v>-64</v>
      </c>
      <c r="Q63" s="46">
        <v>0</v>
      </c>
      <c r="R63" s="46">
        <v>0</v>
      </c>
      <c r="S63" s="74">
        <v>0</v>
      </c>
      <c r="U63" s="73">
        <v>-71</v>
      </c>
      <c r="V63" s="74">
        <v>0</v>
      </c>
      <c r="W63">
        <v>0</v>
      </c>
      <c r="X63">
        <v>-7</v>
      </c>
      <c r="Y63">
        <v>0</v>
      </c>
      <c r="Z63">
        <v>0</v>
      </c>
      <c r="AA63">
        <v>0</v>
      </c>
      <c r="AB63">
        <v>-64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-7</v>
      </c>
      <c r="P64" s="46">
        <v>-120.7</v>
      </c>
      <c r="Q64" s="46">
        <v>0</v>
      </c>
      <c r="R64" s="46">
        <v>0</v>
      </c>
      <c r="S64" s="74">
        <v>0</v>
      </c>
      <c r="U64" s="73">
        <v>-127.7</v>
      </c>
      <c r="V64" s="74">
        <v>0</v>
      </c>
      <c r="W64">
        <v>0</v>
      </c>
      <c r="X64">
        <v>-7</v>
      </c>
      <c r="Y64">
        <v>0</v>
      </c>
      <c r="Z64">
        <v>0</v>
      </c>
      <c r="AA64">
        <v>0</v>
      </c>
      <c r="AB64">
        <v>-120.7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-95</v>
      </c>
      <c r="P65" s="46">
        <v>-318</v>
      </c>
      <c r="Q65" s="46">
        <v>0</v>
      </c>
      <c r="R65" s="46">
        <v>0</v>
      </c>
      <c r="S65" s="74">
        <v>0</v>
      </c>
      <c r="U65" s="73">
        <v>-413</v>
      </c>
      <c r="V65" s="74">
        <v>0</v>
      </c>
      <c r="W65">
        <v>0</v>
      </c>
      <c r="X65">
        <v>-95</v>
      </c>
      <c r="Y65">
        <v>0</v>
      </c>
      <c r="Z65">
        <v>0</v>
      </c>
      <c r="AA65">
        <v>0</v>
      </c>
      <c r="AB65">
        <v>-318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-80</v>
      </c>
      <c r="P66" s="46">
        <v>-319</v>
      </c>
      <c r="Q66" s="46">
        <v>0</v>
      </c>
      <c r="R66" s="46">
        <v>0</v>
      </c>
      <c r="S66" s="74">
        <v>0</v>
      </c>
      <c r="U66" s="73">
        <v>-399</v>
      </c>
      <c r="V66" s="74">
        <v>0</v>
      </c>
      <c r="W66">
        <v>0</v>
      </c>
      <c r="X66">
        <v>-80</v>
      </c>
      <c r="Y66">
        <v>0</v>
      </c>
      <c r="Z66">
        <v>0</v>
      </c>
      <c r="AA66">
        <v>0</v>
      </c>
      <c r="AB66">
        <v>-319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0.28999999999999998</v>
      </c>
      <c r="N67" s="73">
        <v>0</v>
      </c>
      <c r="O67" s="46">
        <v>-8</v>
      </c>
      <c r="P67" s="46">
        <v>-325</v>
      </c>
      <c r="Q67" s="46">
        <v>0</v>
      </c>
      <c r="R67" s="46">
        <v>0</v>
      </c>
      <c r="S67" s="74">
        <v>0</v>
      </c>
      <c r="U67" s="73">
        <v>-333</v>
      </c>
      <c r="V67" s="74">
        <v>0.28999999999999998</v>
      </c>
      <c r="W67">
        <v>0</v>
      </c>
      <c r="X67">
        <v>-8</v>
      </c>
      <c r="Y67">
        <v>0</v>
      </c>
      <c r="Z67">
        <v>0</v>
      </c>
      <c r="AA67">
        <v>0.28999999999999998</v>
      </c>
      <c r="AB67">
        <v>-325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1.63</v>
      </c>
      <c r="N68" s="73">
        <v>0</v>
      </c>
      <c r="O68" s="46">
        <v>-20</v>
      </c>
      <c r="P68" s="46">
        <v>-304.98</v>
      </c>
      <c r="Q68" s="46">
        <v>0</v>
      </c>
      <c r="R68" s="46">
        <v>0</v>
      </c>
      <c r="S68" s="74">
        <v>0</v>
      </c>
      <c r="U68" s="73">
        <v>-324.98</v>
      </c>
      <c r="V68" s="74">
        <v>1.63</v>
      </c>
      <c r="W68">
        <v>0</v>
      </c>
      <c r="X68">
        <v>-20</v>
      </c>
      <c r="Y68">
        <v>0</v>
      </c>
      <c r="Z68">
        <v>0</v>
      </c>
      <c r="AA68">
        <v>1.63</v>
      </c>
      <c r="AB68">
        <v>-304.98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5.0999999999999996</v>
      </c>
      <c r="L69" s="46">
        <v>0</v>
      </c>
      <c r="M69" s="74">
        <v>1.1499999999999999</v>
      </c>
      <c r="N69" s="73">
        <v>0</v>
      </c>
      <c r="O69" s="46">
        <v>-85</v>
      </c>
      <c r="P69" s="46">
        <v>-468</v>
      </c>
      <c r="Q69" s="46">
        <v>0</v>
      </c>
      <c r="R69" s="46">
        <v>0</v>
      </c>
      <c r="S69" s="74">
        <v>0</v>
      </c>
      <c r="U69" s="73">
        <v>-553</v>
      </c>
      <c r="V69" s="74">
        <v>6.25</v>
      </c>
      <c r="W69">
        <v>0</v>
      </c>
      <c r="X69">
        <v>-85</v>
      </c>
      <c r="Y69">
        <v>0</v>
      </c>
      <c r="Z69">
        <v>5.0999999999999996</v>
      </c>
      <c r="AA69">
        <v>1.1499999999999999</v>
      </c>
      <c r="AB69">
        <v>-468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5.58</v>
      </c>
      <c r="L70" s="46">
        <v>0</v>
      </c>
      <c r="M70" s="74">
        <v>2.69</v>
      </c>
      <c r="N70" s="73">
        <v>0</v>
      </c>
      <c r="O70" s="46">
        <v>-45</v>
      </c>
      <c r="P70" s="46">
        <v>-427</v>
      </c>
      <c r="Q70" s="46">
        <v>0</v>
      </c>
      <c r="R70" s="46">
        <v>0</v>
      </c>
      <c r="S70" s="74">
        <v>0</v>
      </c>
      <c r="U70" s="73">
        <v>-472</v>
      </c>
      <c r="V70" s="74">
        <v>8.27</v>
      </c>
      <c r="W70">
        <v>0</v>
      </c>
      <c r="X70">
        <v>-45</v>
      </c>
      <c r="Y70">
        <v>0</v>
      </c>
      <c r="Z70">
        <v>5.58</v>
      </c>
      <c r="AA70">
        <v>2.69</v>
      </c>
      <c r="AB70">
        <v>-427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5.96</v>
      </c>
      <c r="L71" s="46">
        <v>10.19</v>
      </c>
      <c r="M71" s="74">
        <v>2.88</v>
      </c>
      <c r="N71" s="73">
        <v>0</v>
      </c>
      <c r="O71" s="46">
        <v>-50</v>
      </c>
      <c r="P71" s="46">
        <v>-447</v>
      </c>
      <c r="Q71" s="46">
        <v>0</v>
      </c>
      <c r="R71" s="46">
        <v>0</v>
      </c>
      <c r="S71" s="74">
        <v>0</v>
      </c>
      <c r="U71" s="73">
        <v>-497</v>
      </c>
      <c r="V71" s="74">
        <v>19.03</v>
      </c>
      <c r="W71">
        <v>0</v>
      </c>
      <c r="X71">
        <v>-50</v>
      </c>
      <c r="Y71">
        <v>10.19</v>
      </c>
      <c r="Z71">
        <v>5.96</v>
      </c>
      <c r="AA71">
        <v>2.88</v>
      </c>
      <c r="AB71">
        <v>-447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5.23</v>
      </c>
      <c r="L72" s="46">
        <v>9.43</v>
      </c>
      <c r="M72" s="74">
        <v>2.58</v>
      </c>
      <c r="N72" s="73">
        <v>0</v>
      </c>
      <c r="O72" s="46">
        <v>0</v>
      </c>
      <c r="P72" s="46">
        <v>-409</v>
      </c>
      <c r="Q72" s="46">
        <v>0</v>
      </c>
      <c r="R72" s="46">
        <v>0</v>
      </c>
      <c r="S72" s="74">
        <v>0</v>
      </c>
      <c r="U72" s="73">
        <v>-409</v>
      </c>
      <c r="V72" s="74">
        <v>17.239999999999998</v>
      </c>
      <c r="W72">
        <v>0</v>
      </c>
      <c r="X72">
        <v>0</v>
      </c>
      <c r="Y72">
        <v>9.43</v>
      </c>
      <c r="Z72">
        <v>5.23</v>
      </c>
      <c r="AA72">
        <v>2.58</v>
      </c>
      <c r="AB72">
        <v>-409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8.6999999999999993</v>
      </c>
      <c r="L73" s="46">
        <v>8.6999999999999993</v>
      </c>
      <c r="M73" s="74">
        <v>2.11</v>
      </c>
      <c r="N73" s="73">
        <v>0</v>
      </c>
      <c r="O73" s="46">
        <v>-35</v>
      </c>
      <c r="P73" s="46">
        <v>-460</v>
      </c>
      <c r="Q73" s="46">
        <v>0</v>
      </c>
      <c r="R73" s="46">
        <v>0</v>
      </c>
      <c r="S73" s="74">
        <v>0</v>
      </c>
      <c r="U73" s="73">
        <v>-495</v>
      </c>
      <c r="V73" s="74">
        <v>19.510000000000002</v>
      </c>
      <c r="W73">
        <v>0</v>
      </c>
      <c r="X73">
        <v>-35</v>
      </c>
      <c r="Y73">
        <v>8.6999999999999993</v>
      </c>
      <c r="Z73">
        <v>8.6999999999999993</v>
      </c>
      <c r="AA73">
        <v>2.11</v>
      </c>
      <c r="AB73">
        <v>-460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9.01</v>
      </c>
      <c r="L74" s="46">
        <v>10.34</v>
      </c>
      <c r="M74" s="74">
        <v>2.17</v>
      </c>
      <c r="N74" s="73">
        <v>0</v>
      </c>
      <c r="O74" s="46">
        <v>-10</v>
      </c>
      <c r="P74" s="46">
        <v>-437</v>
      </c>
      <c r="Q74" s="46">
        <v>0</v>
      </c>
      <c r="R74" s="46">
        <v>0</v>
      </c>
      <c r="S74" s="74">
        <v>0</v>
      </c>
      <c r="U74" s="73">
        <v>-447</v>
      </c>
      <c r="V74" s="74">
        <v>21.52</v>
      </c>
      <c r="W74">
        <v>0</v>
      </c>
      <c r="X74">
        <v>-10</v>
      </c>
      <c r="Y74">
        <v>10.34</v>
      </c>
      <c r="Z74">
        <v>9.01</v>
      </c>
      <c r="AA74">
        <v>2.17</v>
      </c>
      <c r="AB74">
        <v>-437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10.119999999999999</v>
      </c>
      <c r="L75" s="46">
        <v>12.18</v>
      </c>
      <c r="M75" s="74">
        <v>2.48</v>
      </c>
      <c r="N75" s="73">
        <v>0</v>
      </c>
      <c r="O75" s="46">
        <v>0</v>
      </c>
      <c r="P75" s="46">
        <v>-394</v>
      </c>
      <c r="Q75" s="46">
        <v>0</v>
      </c>
      <c r="R75" s="46">
        <v>0</v>
      </c>
      <c r="S75" s="74">
        <v>0</v>
      </c>
      <c r="U75" s="73">
        <v>-394</v>
      </c>
      <c r="V75" s="74">
        <v>24.78</v>
      </c>
      <c r="W75">
        <v>0</v>
      </c>
      <c r="X75">
        <v>0</v>
      </c>
      <c r="Y75">
        <v>12.18</v>
      </c>
      <c r="Z75">
        <v>10.119999999999999</v>
      </c>
      <c r="AA75">
        <v>2.48</v>
      </c>
      <c r="AB75">
        <v>-394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9.73</v>
      </c>
      <c r="L76" s="46">
        <v>12.1</v>
      </c>
      <c r="M76" s="74">
        <v>1.6</v>
      </c>
      <c r="N76" s="73">
        <v>0</v>
      </c>
      <c r="O76" s="46">
        <v>0</v>
      </c>
      <c r="P76" s="46">
        <v>-337</v>
      </c>
      <c r="Q76" s="46">
        <v>0</v>
      </c>
      <c r="R76" s="46">
        <v>0</v>
      </c>
      <c r="S76" s="74">
        <v>0</v>
      </c>
      <c r="U76" s="73">
        <v>-337</v>
      </c>
      <c r="V76" s="74">
        <v>23.43</v>
      </c>
      <c r="W76">
        <v>0</v>
      </c>
      <c r="X76">
        <v>0</v>
      </c>
      <c r="Y76">
        <v>12.1</v>
      </c>
      <c r="Z76">
        <v>9.73</v>
      </c>
      <c r="AA76">
        <v>1.6</v>
      </c>
      <c r="AB76">
        <v>-337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10.5</v>
      </c>
      <c r="L77" s="46">
        <v>13.62</v>
      </c>
      <c r="M77" s="74">
        <v>2.58</v>
      </c>
      <c r="N77" s="73">
        <v>0</v>
      </c>
      <c r="O77" s="46">
        <v>0</v>
      </c>
      <c r="P77" s="46">
        <v>-313</v>
      </c>
      <c r="Q77" s="46">
        <v>0</v>
      </c>
      <c r="R77" s="46">
        <v>0</v>
      </c>
      <c r="S77" s="74">
        <v>0</v>
      </c>
      <c r="U77" s="73">
        <v>-313</v>
      </c>
      <c r="V77" s="74">
        <v>26.7</v>
      </c>
      <c r="W77">
        <v>0</v>
      </c>
      <c r="X77">
        <v>0</v>
      </c>
      <c r="Y77">
        <v>13.62</v>
      </c>
      <c r="Z77">
        <v>10.5</v>
      </c>
      <c r="AA77">
        <v>2.58</v>
      </c>
      <c r="AB77">
        <v>-313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10.5</v>
      </c>
      <c r="L78" s="46">
        <v>13.7</v>
      </c>
      <c r="M78" s="74">
        <v>2.5299999999999998</v>
      </c>
      <c r="N78" s="73">
        <v>0</v>
      </c>
      <c r="O78" s="46">
        <v>0</v>
      </c>
      <c r="P78" s="46">
        <v>-310</v>
      </c>
      <c r="Q78" s="46">
        <v>0</v>
      </c>
      <c r="R78" s="46">
        <v>0</v>
      </c>
      <c r="S78" s="74">
        <v>0</v>
      </c>
      <c r="U78" s="73">
        <v>-310</v>
      </c>
      <c r="V78" s="74">
        <v>26.73</v>
      </c>
      <c r="W78">
        <v>0</v>
      </c>
      <c r="X78">
        <v>0</v>
      </c>
      <c r="Y78">
        <v>13.7</v>
      </c>
      <c r="Z78">
        <v>10.5</v>
      </c>
      <c r="AA78">
        <v>2.5299999999999998</v>
      </c>
      <c r="AB78">
        <v>-310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11.14</v>
      </c>
      <c r="L79" s="46">
        <v>14.54</v>
      </c>
      <c r="M79" s="74">
        <v>2.69</v>
      </c>
      <c r="N79" s="73">
        <v>0</v>
      </c>
      <c r="O79" s="46">
        <v>0</v>
      </c>
      <c r="P79" s="46">
        <v>-235</v>
      </c>
      <c r="Q79" s="46">
        <v>0</v>
      </c>
      <c r="R79" s="46">
        <v>0</v>
      </c>
      <c r="S79" s="74">
        <v>0</v>
      </c>
      <c r="U79" s="73">
        <v>-235</v>
      </c>
      <c r="V79" s="74">
        <v>28.37</v>
      </c>
      <c r="W79">
        <v>0</v>
      </c>
      <c r="X79">
        <v>0</v>
      </c>
      <c r="Y79">
        <v>14.54</v>
      </c>
      <c r="Z79">
        <v>11.14</v>
      </c>
      <c r="AA79">
        <v>2.69</v>
      </c>
      <c r="AB79">
        <v>-235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10.94</v>
      </c>
      <c r="L80" s="46">
        <v>14.29</v>
      </c>
      <c r="M80" s="74">
        <v>0.9</v>
      </c>
      <c r="N80" s="73">
        <v>0</v>
      </c>
      <c r="O80" s="46">
        <v>0</v>
      </c>
      <c r="P80" s="46">
        <v>-141</v>
      </c>
      <c r="Q80" s="46">
        <v>0</v>
      </c>
      <c r="R80" s="46">
        <v>0</v>
      </c>
      <c r="S80" s="74">
        <v>0</v>
      </c>
      <c r="U80" s="73">
        <v>-141</v>
      </c>
      <c r="V80" s="74">
        <v>26.13</v>
      </c>
      <c r="W80">
        <v>0</v>
      </c>
      <c r="X80">
        <v>0</v>
      </c>
      <c r="Y80">
        <v>14.29</v>
      </c>
      <c r="Z80">
        <v>10.94</v>
      </c>
      <c r="AA80">
        <v>0.9</v>
      </c>
      <c r="AB80">
        <v>-141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11.26</v>
      </c>
      <c r="L81" s="46">
        <v>14.67</v>
      </c>
      <c r="M81" s="74">
        <v>2.77</v>
      </c>
      <c r="N81" s="73">
        <v>0</v>
      </c>
      <c r="O81" s="46">
        <v>0</v>
      </c>
      <c r="P81" s="46">
        <v>-104</v>
      </c>
      <c r="Q81" s="46">
        <v>0</v>
      </c>
      <c r="R81" s="46">
        <v>0</v>
      </c>
      <c r="S81" s="74">
        <v>0</v>
      </c>
      <c r="U81" s="73">
        <v>-104</v>
      </c>
      <c r="V81" s="74">
        <v>28.7</v>
      </c>
      <c r="W81">
        <v>0</v>
      </c>
      <c r="X81">
        <v>0</v>
      </c>
      <c r="Y81">
        <v>14.67</v>
      </c>
      <c r="Z81">
        <v>11.26</v>
      </c>
      <c r="AA81">
        <v>2.77</v>
      </c>
      <c r="AB81">
        <v>-104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11.47</v>
      </c>
      <c r="L82" s="46">
        <v>14.93</v>
      </c>
      <c r="M82" s="74">
        <v>2.79</v>
      </c>
      <c r="N82" s="73">
        <v>0</v>
      </c>
      <c r="O82" s="46">
        <v>0</v>
      </c>
      <c r="P82" s="46">
        <v>-100</v>
      </c>
      <c r="Q82" s="46">
        <v>0</v>
      </c>
      <c r="R82" s="46">
        <v>0</v>
      </c>
      <c r="S82" s="74">
        <v>0</v>
      </c>
      <c r="U82" s="73">
        <v>-100</v>
      </c>
      <c r="V82" s="74">
        <v>29.19</v>
      </c>
      <c r="W82">
        <v>0</v>
      </c>
      <c r="X82">
        <v>0</v>
      </c>
      <c r="Y82">
        <v>14.93</v>
      </c>
      <c r="Z82">
        <v>11.47</v>
      </c>
      <c r="AA82">
        <v>2.79</v>
      </c>
      <c r="AB82">
        <v>-100</v>
      </c>
    </row>
    <row r="83" spans="7:28">
      <c r="G83" t="s">
        <v>125</v>
      </c>
      <c r="H83" s="73">
        <v>269.22000000000003</v>
      </c>
      <c r="I83" s="46">
        <v>0</v>
      </c>
      <c r="J83" s="46">
        <v>0</v>
      </c>
      <c r="K83" s="46">
        <v>15.16</v>
      </c>
      <c r="L83" s="46">
        <v>0</v>
      </c>
      <c r="M83" s="74">
        <v>4.5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288.88</v>
      </c>
      <c r="W83">
        <v>269.22000000000003</v>
      </c>
      <c r="X83">
        <v>0</v>
      </c>
      <c r="Y83">
        <v>0</v>
      </c>
      <c r="Z83">
        <v>15.16</v>
      </c>
      <c r="AA83">
        <v>4.5</v>
      </c>
      <c r="AB83">
        <v>0</v>
      </c>
    </row>
    <row r="84" spans="7:28">
      <c r="G84" t="s">
        <v>126</v>
      </c>
      <c r="H84" s="73">
        <v>235.49</v>
      </c>
      <c r="I84" s="46">
        <v>0</v>
      </c>
      <c r="J84" s="46">
        <v>0</v>
      </c>
      <c r="K84" s="46">
        <v>0</v>
      </c>
      <c r="L84" s="46">
        <v>0</v>
      </c>
      <c r="M84" s="74">
        <v>4.71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240.2</v>
      </c>
      <c r="W84">
        <v>235.49</v>
      </c>
      <c r="X84">
        <v>0</v>
      </c>
      <c r="Y84">
        <v>0</v>
      </c>
      <c r="Z84">
        <v>0</v>
      </c>
      <c r="AA84">
        <v>4.71</v>
      </c>
      <c r="AB84">
        <v>0</v>
      </c>
    </row>
    <row r="85" spans="7:28">
      <c r="G85" t="s">
        <v>127</v>
      </c>
      <c r="H85" s="73">
        <v>220.11</v>
      </c>
      <c r="I85" s="46">
        <v>0</v>
      </c>
      <c r="J85" s="46">
        <v>0</v>
      </c>
      <c r="K85" s="46">
        <v>0</v>
      </c>
      <c r="L85" s="46">
        <v>0</v>
      </c>
      <c r="M85" s="74">
        <v>4.71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224.82</v>
      </c>
      <c r="W85">
        <v>220.11</v>
      </c>
      <c r="X85">
        <v>0</v>
      </c>
      <c r="Y85">
        <v>0</v>
      </c>
      <c r="Z85">
        <v>0</v>
      </c>
      <c r="AA85">
        <v>4.71</v>
      </c>
      <c r="AB85">
        <v>0</v>
      </c>
    </row>
    <row r="86" spans="7:28">
      <c r="G86" t="s">
        <v>128</v>
      </c>
      <c r="H86" s="73">
        <v>203.77</v>
      </c>
      <c r="I86" s="46">
        <v>0</v>
      </c>
      <c r="J86" s="46">
        <v>0</v>
      </c>
      <c r="K86" s="46">
        <v>0</v>
      </c>
      <c r="L86" s="46">
        <v>0</v>
      </c>
      <c r="M86" s="74">
        <v>4.71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208.48</v>
      </c>
      <c r="W86">
        <v>203.77</v>
      </c>
      <c r="X86">
        <v>0</v>
      </c>
      <c r="Y86">
        <v>0</v>
      </c>
      <c r="Z86">
        <v>0</v>
      </c>
      <c r="AA86">
        <v>4.71</v>
      </c>
      <c r="AB86">
        <v>0</v>
      </c>
    </row>
    <row r="87" spans="7:28">
      <c r="G87" t="s">
        <v>129</v>
      </c>
      <c r="H87" s="73">
        <v>171.09</v>
      </c>
      <c r="I87" s="46">
        <v>0</v>
      </c>
      <c r="J87" s="46">
        <v>0</v>
      </c>
      <c r="K87" s="46">
        <v>0</v>
      </c>
      <c r="L87" s="46">
        <v>0</v>
      </c>
      <c r="M87" s="74">
        <v>4.71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175.8</v>
      </c>
      <c r="W87">
        <v>171.09</v>
      </c>
      <c r="X87">
        <v>0</v>
      </c>
      <c r="Y87">
        <v>0</v>
      </c>
      <c r="Z87">
        <v>0</v>
      </c>
      <c r="AA87">
        <v>4.71</v>
      </c>
      <c r="AB87">
        <v>0</v>
      </c>
    </row>
    <row r="88" spans="7:28">
      <c r="G88" t="s">
        <v>130</v>
      </c>
      <c r="H88" s="73">
        <v>160.52000000000001</v>
      </c>
      <c r="I88" s="46">
        <v>0</v>
      </c>
      <c r="J88" s="46">
        <v>0</v>
      </c>
      <c r="K88" s="46">
        <v>0</v>
      </c>
      <c r="L88" s="46">
        <v>0</v>
      </c>
      <c r="M88" s="74">
        <v>4.71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165.23</v>
      </c>
      <c r="W88">
        <v>160.52000000000001</v>
      </c>
      <c r="X88">
        <v>0</v>
      </c>
      <c r="Y88">
        <v>0</v>
      </c>
      <c r="Z88">
        <v>0</v>
      </c>
      <c r="AA88">
        <v>4.71</v>
      </c>
      <c r="AB88">
        <v>0</v>
      </c>
    </row>
    <row r="89" spans="7:28">
      <c r="G89" t="s">
        <v>131</v>
      </c>
      <c r="H89" s="73">
        <v>140.33000000000001</v>
      </c>
      <c r="I89" s="46">
        <v>0</v>
      </c>
      <c r="J89" s="46">
        <v>0</v>
      </c>
      <c r="K89" s="46">
        <v>0</v>
      </c>
      <c r="L89" s="46">
        <v>0</v>
      </c>
      <c r="M89" s="74">
        <v>4.04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144.37</v>
      </c>
      <c r="W89">
        <v>140.33000000000001</v>
      </c>
      <c r="X89">
        <v>0</v>
      </c>
      <c r="Y89">
        <v>0</v>
      </c>
      <c r="Z89">
        <v>0</v>
      </c>
      <c r="AA89">
        <v>4.04</v>
      </c>
      <c r="AB89">
        <v>0</v>
      </c>
    </row>
    <row r="90" spans="7:28">
      <c r="G90" t="s">
        <v>132</v>
      </c>
      <c r="H90" s="73">
        <v>124</v>
      </c>
      <c r="I90" s="46">
        <v>0</v>
      </c>
      <c r="J90" s="46">
        <v>0</v>
      </c>
      <c r="K90" s="46">
        <v>0</v>
      </c>
      <c r="L90" s="46">
        <v>0</v>
      </c>
      <c r="M90" s="74">
        <v>2.69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126.69</v>
      </c>
      <c r="W90">
        <v>124</v>
      </c>
      <c r="X90">
        <v>0</v>
      </c>
      <c r="Y90">
        <v>0</v>
      </c>
      <c r="Z90">
        <v>0</v>
      </c>
      <c r="AA90">
        <v>2.69</v>
      </c>
      <c r="AB90">
        <v>0</v>
      </c>
    </row>
    <row r="91" spans="7:28">
      <c r="G91" t="s">
        <v>133</v>
      </c>
      <c r="H91" s="73">
        <v>357.57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357.57</v>
      </c>
      <c r="W91">
        <v>357.57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7:28">
      <c r="G92" t="s">
        <v>134</v>
      </c>
      <c r="H92" s="73">
        <v>316.23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316.23</v>
      </c>
      <c r="W92">
        <v>316.23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7:28">
      <c r="G93" t="s">
        <v>135</v>
      </c>
      <c r="H93" s="73">
        <v>213.39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213.39</v>
      </c>
      <c r="W93">
        <v>213.39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7:28">
      <c r="G94" t="s">
        <v>136</v>
      </c>
      <c r="H94" s="73">
        <v>156.68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156.68</v>
      </c>
      <c r="W94">
        <v>156.68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-17</v>
      </c>
      <c r="P97" s="46">
        <v>-41</v>
      </c>
      <c r="Q97" s="46">
        <v>0</v>
      </c>
      <c r="R97" s="46">
        <v>0</v>
      </c>
      <c r="S97" s="74">
        <v>0</v>
      </c>
      <c r="U97" s="73">
        <v>-58</v>
      </c>
      <c r="V97" s="74">
        <v>0</v>
      </c>
      <c r="W97">
        <v>0</v>
      </c>
      <c r="X97">
        <v>-17</v>
      </c>
      <c r="Y97">
        <v>0</v>
      </c>
      <c r="Z97">
        <v>0</v>
      </c>
      <c r="AA97">
        <v>0</v>
      </c>
      <c r="AB97">
        <v>-41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-57</v>
      </c>
      <c r="P98" s="46">
        <v>-85</v>
      </c>
      <c r="Q98" s="46">
        <v>0</v>
      </c>
      <c r="R98" s="46">
        <v>0</v>
      </c>
      <c r="S98" s="74">
        <v>0</v>
      </c>
      <c r="U98" s="73">
        <v>-142</v>
      </c>
      <c r="V98" s="74">
        <v>0</v>
      </c>
      <c r="W98">
        <v>0</v>
      </c>
      <c r="X98">
        <v>-57</v>
      </c>
      <c r="Y98">
        <v>0</v>
      </c>
      <c r="Z98">
        <v>0</v>
      </c>
      <c r="AA98">
        <v>0</v>
      </c>
      <c r="AB98">
        <v>-85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1.0623950000000002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6.1562499999999985E-2</v>
      </c>
      <c r="L99" s="69">
        <f t="shared" si="1"/>
        <v>5.0977499999999995E-2</v>
      </c>
      <c r="M99" s="69">
        <f t="shared" si="1"/>
        <v>2.3279999999999992E-2</v>
      </c>
      <c r="N99" s="68">
        <f t="shared" si="1"/>
        <v>0</v>
      </c>
      <c r="O99" s="69">
        <f t="shared" si="1"/>
        <v>-1.614325</v>
      </c>
      <c r="P99" s="69">
        <f t="shared" si="1"/>
        <v>-2.7616700000000001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-4.3759949999999996</v>
      </c>
      <c r="V99" s="70">
        <f t="shared" si="1"/>
        <v>1.1982150000000005</v>
      </c>
      <c r="W99">
        <f t="shared" si="1"/>
        <v>1.0623950000000002</v>
      </c>
      <c r="X99">
        <f t="shared" si="1"/>
        <v>-1.614325</v>
      </c>
      <c r="Y99">
        <f t="shared" si="1"/>
        <v>5.0977499999999995E-2</v>
      </c>
      <c r="Z99">
        <f t="shared" si="1"/>
        <v>6.1562499999999985E-2</v>
      </c>
      <c r="AA99">
        <f t="shared" si="1"/>
        <v>2.3279999999999992E-2</v>
      </c>
      <c r="AB99">
        <f t="shared" si="1"/>
        <v>-2.7616700000000001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529</v>
      </c>
      <c r="X1" t="s">
        <v>531</v>
      </c>
      <c r="Y1" t="s">
        <v>533</v>
      </c>
      <c r="Z1" t="s">
        <v>535</v>
      </c>
      <c r="AA1" t="s">
        <v>145</v>
      </c>
      <c r="AB1" t="s">
        <v>145</v>
      </c>
      <c r="AC1" t="s">
        <v>540</v>
      </c>
      <c r="AD1" t="s">
        <v>145</v>
      </c>
      <c r="AE1" t="s">
        <v>145</v>
      </c>
      <c r="AF1" t="s">
        <v>545</v>
      </c>
      <c r="AG1" t="s">
        <v>547</v>
      </c>
      <c r="AH1" t="s">
        <v>549</v>
      </c>
      <c r="AI1" t="s">
        <v>551</v>
      </c>
      <c r="AJ1" t="s">
        <v>145</v>
      </c>
      <c r="AK1" t="s">
        <v>145</v>
      </c>
      <c r="AL1" t="s">
        <v>555</v>
      </c>
      <c r="AM1" t="s">
        <v>557</v>
      </c>
      <c r="AN1" t="s">
        <v>559</v>
      </c>
      <c r="AO1" t="s">
        <v>561</v>
      </c>
      <c r="AP1" t="s">
        <v>563</v>
      </c>
      <c r="AQ1" t="s">
        <v>146</v>
      </c>
      <c r="AR1" t="s">
        <v>146</v>
      </c>
      <c r="AS1" t="s">
        <v>146</v>
      </c>
      <c r="AT1" t="s">
        <v>570</v>
      </c>
      <c r="AU1" t="s">
        <v>572</v>
      </c>
      <c r="AV1" t="s">
        <v>572</v>
      </c>
      <c r="AW1" t="s">
        <v>575</v>
      </c>
    </row>
    <row r="2" spans="1:4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45317</v>
      </c>
      <c r="W2" s="28" t="s">
        <v>358</v>
      </c>
      <c r="X2" t="s">
        <v>148</v>
      </c>
      <c r="Y2" t="s">
        <v>369</v>
      </c>
      <c r="Z2" t="s">
        <v>148</v>
      </c>
      <c r="AA2" t="s">
        <v>537</v>
      </c>
      <c r="AB2" t="s">
        <v>537</v>
      </c>
      <c r="AC2" t="s">
        <v>369</v>
      </c>
      <c r="AD2" t="s">
        <v>542</v>
      </c>
      <c r="AE2" t="s">
        <v>542</v>
      </c>
      <c r="AF2" t="s">
        <v>145</v>
      </c>
      <c r="AG2" t="s">
        <v>148</v>
      </c>
      <c r="AH2" t="s">
        <v>148</v>
      </c>
      <c r="AI2" t="s">
        <v>145</v>
      </c>
      <c r="AJ2" t="s">
        <v>537</v>
      </c>
      <c r="AK2" t="s">
        <v>537</v>
      </c>
      <c r="AL2" t="s">
        <v>148</v>
      </c>
      <c r="AM2" t="s">
        <v>149</v>
      </c>
      <c r="AN2" t="s">
        <v>148</v>
      </c>
      <c r="AO2" t="s">
        <v>145</v>
      </c>
      <c r="AP2" t="s">
        <v>148</v>
      </c>
      <c r="AQ2" t="s">
        <v>537</v>
      </c>
      <c r="AR2" t="s">
        <v>566</v>
      </c>
      <c r="AS2" t="s">
        <v>568</v>
      </c>
      <c r="AT2" t="s">
        <v>148</v>
      </c>
      <c r="AU2" t="s">
        <v>148</v>
      </c>
      <c r="AV2" t="s">
        <v>148</v>
      </c>
      <c r="AW2" t="s">
        <v>146</v>
      </c>
    </row>
    <row r="3" spans="1:4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0.38</v>
      </c>
      <c r="I3" s="53">
        <v>0</v>
      </c>
      <c r="J3" s="53">
        <v>1.29</v>
      </c>
      <c r="K3" s="53">
        <v>108.13000000000001</v>
      </c>
      <c r="L3" s="53">
        <v>5.77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W3">
        <v>0.38</v>
      </c>
      <c r="X3">
        <v>0</v>
      </c>
      <c r="Y3">
        <v>5.77</v>
      </c>
      <c r="Z3">
        <v>9.61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5.77</v>
      </c>
      <c r="AH3">
        <v>11.53</v>
      </c>
      <c r="AI3">
        <v>0</v>
      </c>
      <c r="AJ3">
        <v>158.47999999999999</v>
      </c>
      <c r="AK3">
        <v>59.55</v>
      </c>
      <c r="AL3">
        <v>18.260000000000002</v>
      </c>
      <c r="AM3">
        <v>1.29</v>
      </c>
      <c r="AN3">
        <v>8.17</v>
      </c>
      <c r="AO3">
        <v>0</v>
      </c>
      <c r="AP3">
        <v>48.06</v>
      </c>
      <c r="AQ3">
        <v>25.49</v>
      </c>
      <c r="AR3">
        <v>0</v>
      </c>
      <c r="AS3">
        <v>50</v>
      </c>
      <c r="AT3">
        <v>6.73</v>
      </c>
      <c r="AU3">
        <v>0</v>
      </c>
      <c r="AV3">
        <v>0</v>
      </c>
      <c r="AW3">
        <v>0</v>
      </c>
    </row>
    <row r="4" spans="1:49">
      <c r="A4" t="s">
        <v>234</v>
      </c>
      <c r="B4" t="s">
        <v>226</v>
      </c>
      <c r="C4" t="s">
        <v>228</v>
      </c>
      <c r="G4" t="s">
        <v>46</v>
      </c>
      <c r="H4" s="73">
        <v>0.38</v>
      </c>
      <c r="I4" s="46">
        <v>0</v>
      </c>
      <c r="J4" s="46">
        <v>1.29</v>
      </c>
      <c r="K4" s="46">
        <v>108.13000000000001</v>
      </c>
      <c r="L4" s="46">
        <v>5.77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W4">
        <v>0.38</v>
      </c>
      <c r="X4">
        <v>0</v>
      </c>
      <c r="Y4">
        <v>5.77</v>
      </c>
      <c r="Z4">
        <v>9.61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5.77</v>
      </c>
      <c r="AH4">
        <v>11.53</v>
      </c>
      <c r="AI4">
        <v>0</v>
      </c>
      <c r="AJ4">
        <v>158.47999999999999</v>
      </c>
      <c r="AK4">
        <v>59.55</v>
      </c>
      <c r="AL4">
        <v>18.260000000000002</v>
      </c>
      <c r="AM4">
        <v>1.29</v>
      </c>
      <c r="AN4">
        <v>8.17</v>
      </c>
      <c r="AO4">
        <v>0</v>
      </c>
      <c r="AP4">
        <v>48.06</v>
      </c>
      <c r="AQ4">
        <v>25.49</v>
      </c>
      <c r="AR4">
        <v>0</v>
      </c>
      <c r="AS4">
        <v>50</v>
      </c>
      <c r="AT4">
        <v>6.73</v>
      </c>
      <c r="AU4">
        <v>0</v>
      </c>
      <c r="AV4">
        <v>0</v>
      </c>
      <c r="AW4">
        <v>0</v>
      </c>
    </row>
    <row r="5" spans="1:49">
      <c r="A5" t="s">
        <v>235</v>
      </c>
      <c r="B5" t="s">
        <v>227</v>
      </c>
      <c r="C5" t="s">
        <v>229</v>
      </c>
      <c r="G5" t="s">
        <v>47</v>
      </c>
      <c r="H5" s="73">
        <v>0.38</v>
      </c>
      <c r="I5" s="46">
        <v>0</v>
      </c>
      <c r="J5" s="46">
        <v>1.29</v>
      </c>
      <c r="K5" s="46">
        <v>108.13000000000001</v>
      </c>
      <c r="L5" s="46">
        <v>5.77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W5">
        <v>0.38</v>
      </c>
      <c r="X5">
        <v>0</v>
      </c>
      <c r="Y5">
        <v>5.77</v>
      </c>
      <c r="Z5">
        <v>9.61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5.77</v>
      </c>
      <c r="AH5">
        <v>11.53</v>
      </c>
      <c r="AI5">
        <v>0</v>
      </c>
      <c r="AJ5">
        <v>158.47999999999999</v>
      </c>
      <c r="AK5">
        <v>59.55</v>
      </c>
      <c r="AL5">
        <v>18.260000000000002</v>
      </c>
      <c r="AM5">
        <v>1.29</v>
      </c>
      <c r="AN5">
        <v>8.17</v>
      </c>
      <c r="AO5">
        <v>0</v>
      </c>
      <c r="AP5">
        <v>48.06</v>
      </c>
      <c r="AQ5">
        <v>25.49</v>
      </c>
      <c r="AR5">
        <v>0</v>
      </c>
      <c r="AS5">
        <v>50</v>
      </c>
      <c r="AT5">
        <v>6.73</v>
      </c>
      <c r="AU5">
        <v>0</v>
      </c>
      <c r="AV5">
        <v>0</v>
      </c>
      <c r="AW5">
        <v>0</v>
      </c>
    </row>
    <row r="6" spans="1:49">
      <c r="A6" t="s">
        <v>236</v>
      </c>
      <c r="B6" t="s">
        <v>258</v>
      </c>
      <c r="C6" t="s">
        <v>230</v>
      </c>
      <c r="G6" t="s">
        <v>48</v>
      </c>
      <c r="H6" s="73">
        <v>0.38</v>
      </c>
      <c r="I6" s="46">
        <v>0</v>
      </c>
      <c r="J6" s="46">
        <v>1.29</v>
      </c>
      <c r="K6" s="46">
        <v>108.13000000000001</v>
      </c>
      <c r="L6" s="46">
        <v>5.77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0.38</v>
      </c>
      <c r="X6">
        <v>0</v>
      </c>
      <c r="Y6">
        <v>5.77</v>
      </c>
      <c r="Z6">
        <v>9.61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5.77</v>
      </c>
      <c r="AH6">
        <v>11.53</v>
      </c>
      <c r="AI6">
        <v>0</v>
      </c>
      <c r="AJ6">
        <v>158.47999999999999</v>
      </c>
      <c r="AK6">
        <v>59.55</v>
      </c>
      <c r="AL6">
        <v>18.260000000000002</v>
      </c>
      <c r="AM6">
        <v>1.29</v>
      </c>
      <c r="AN6">
        <v>8.17</v>
      </c>
      <c r="AO6">
        <v>0</v>
      </c>
      <c r="AP6">
        <v>48.06</v>
      </c>
      <c r="AQ6">
        <v>25.49</v>
      </c>
      <c r="AR6">
        <v>0</v>
      </c>
      <c r="AS6">
        <v>50</v>
      </c>
      <c r="AT6">
        <v>6.73</v>
      </c>
      <c r="AU6">
        <v>0</v>
      </c>
      <c r="AV6">
        <v>0</v>
      </c>
      <c r="AW6">
        <v>0</v>
      </c>
    </row>
    <row r="7" spans="1:49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1.29</v>
      </c>
      <c r="K7" s="46">
        <v>108.13000000000001</v>
      </c>
      <c r="L7" s="46">
        <v>5.77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0.38</v>
      </c>
      <c r="X7">
        <v>0</v>
      </c>
      <c r="Y7">
        <v>5.77</v>
      </c>
      <c r="Z7">
        <v>9.61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5.77</v>
      </c>
      <c r="AH7">
        <v>11.53</v>
      </c>
      <c r="AI7">
        <v>0</v>
      </c>
      <c r="AJ7">
        <v>158.47999999999999</v>
      </c>
      <c r="AK7">
        <v>59.55</v>
      </c>
      <c r="AL7">
        <v>18.260000000000002</v>
      </c>
      <c r="AM7">
        <v>1.29</v>
      </c>
      <c r="AN7">
        <v>8.17</v>
      </c>
      <c r="AO7">
        <v>0</v>
      </c>
      <c r="AP7">
        <v>48.06</v>
      </c>
      <c r="AQ7">
        <v>25.49</v>
      </c>
      <c r="AR7">
        <v>0</v>
      </c>
      <c r="AS7">
        <v>50</v>
      </c>
      <c r="AT7">
        <v>6.73</v>
      </c>
      <c r="AU7">
        <v>0</v>
      </c>
      <c r="AV7">
        <v>0</v>
      </c>
      <c r="AW7">
        <v>0</v>
      </c>
    </row>
    <row r="8" spans="1:49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1.29</v>
      </c>
      <c r="K8" s="46">
        <v>108.13000000000001</v>
      </c>
      <c r="L8" s="46">
        <v>5.77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0.38</v>
      </c>
      <c r="X8">
        <v>0</v>
      </c>
      <c r="Y8">
        <v>5.77</v>
      </c>
      <c r="Z8">
        <v>9.61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5.77</v>
      </c>
      <c r="AH8">
        <v>11.53</v>
      </c>
      <c r="AI8">
        <v>0</v>
      </c>
      <c r="AJ8">
        <v>158.47999999999999</v>
      </c>
      <c r="AK8">
        <v>59.55</v>
      </c>
      <c r="AL8">
        <v>18.260000000000002</v>
      </c>
      <c r="AM8">
        <v>1.29</v>
      </c>
      <c r="AN8">
        <v>8.17</v>
      </c>
      <c r="AO8">
        <v>0</v>
      </c>
      <c r="AP8">
        <v>48.06</v>
      </c>
      <c r="AQ8">
        <v>25.49</v>
      </c>
      <c r="AR8">
        <v>0</v>
      </c>
      <c r="AS8">
        <v>50</v>
      </c>
      <c r="AT8">
        <v>6.73</v>
      </c>
      <c r="AU8">
        <v>0</v>
      </c>
      <c r="AV8">
        <v>0</v>
      </c>
      <c r="AW8">
        <v>0</v>
      </c>
    </row>
    <row r="9" spans="1:49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1.29</v>
      </c>
      <c r="K9" s="46">
        <v>108.13000000000001</v>
      </c>
      <c r="L9" s="46">
        <v>5.77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0.38</v>
      </c>
      <c r="X9">
        <v>0</v>
      </c>
      <c r="Y9">
        <v>5.77</v>
      </c>
      <c r="Z9">
        <v>9.61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5.77</v>
      </c>
      <c r="AH9">
        <v>11.53</v>
      </c>
      <c r="AI9">
        <v>0</v>
      </c>
      <c r="AJ9">
        <v>158.47999999999999</v>
      </c>
      <c r="AK9">
        <v>59.55</v>
      </c>
      <c r="AL9">
        <v>18.260000000000002</v>
      </c>
      <c r="AM9">
        <v>1.29</v>
      </c>
      <c r="AN9">
        <v>8.17</v>
      </c>
      <c r="AO9">
        <v>0</v>
      </c>
      <c r="AP9">
        <v>48.06</v>
      </c>
      <c r="AQ9">
        <v>25.49</v>
      </c>
      <c r="AR9">
        <v>0</v>
      </c>
      <c r="AS9">
        <v>50</v>
      </c>
      <c r="AT9">
        <v>6.73</v>
      </c>
      <c r="AU9">
        <v>0</v>
      </c>
      <c r="AV9">
        <v>0</v>
      </c>
      <c r="AW9">
        <v>0</v>
      </c>
    </row>
    <row r="10" spans="1:49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1.29</v>
      </c>
      <c r="K10" s="46">
        <v>108.13000000000001</v>
      </c>
      <c r="L10" s="46">
        <v>5.77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0.38</v>
      </c>
      <c r="X10">
        <v>0</v>
      </c>
      <c r="Y10">
        <v>5.77</v>
      </c>
      <c r="Z10">
        <v>9.61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5.77</v>
      </c>
      <c r="AH10">
        <v>11.53</v>
      </c>
      <c r="AI10">
        <v>0</v>
      </c>
      <c r="AJ10">
        <v>158.47999999999999</v>
      </c>
      <c r="AK10">
        <v>59.55</v>
      </c>
      <c r="AL10">
        <v>18.260000000000002</v>
      </c>
      <c r="AM10">
        <v>1.29</v>
      </c>
      <c r="AN10">
        <v>8.17</v>
      </c>
      <c r="AO10">
        <v>0</v>
      </c>
      <c r="AP10">
        <v>48.06</v>
      </c>
      <c r="AQ10">
        <v>25.49</v>
      </c>
      <c r="AR10">
        <v>0</v>
      </c>
      <c r="AS10">
        <v>50</v>
      </c>
      <c r="AT10">
        <v>6.73</v>
      </c>
      <c r="AU10">
        <v>0</v>
      </c>
      <c r="AV10">
        <v>0</v>
      </c>
      <c r="AW10">
        <v>0</v>
      </c>
    </row>
    <row r="11" spans="1:49">
      <c r="A11" t="s">
        <v>240</v>
      </c>
      <c r="C11" t="s">
        <v>316</v>
      </c>
      <c r="G11" t="s">
        <v>53</v>
      </c>
      <c r="H11" s="73">
        <v>0.38</v>
      </c>
      <c r="I11" s="46">
        <v>0</v>
      </c>
      <c r="J11" s="46">
        <v>1.29</v>
      </c>
      <c r="K11" s="46">
        <v>108.13000000000001</v>
      </c>
      <c r="L11" s="46">
        <v>5.77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0.38</v>
      </c>
      <c r="X11">
        <v>0</v>
      </c>
      <c r="Y11">
        <v>5.77</v>
      </c>
      <c r="Z11">
        <v>9.61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5.77</v>
      </c>
      <c r="AH11">
        <v>11.53</v>
      </c>
      <c r="AI11">
        <v>0</v>
      </c>
      <c r="AJ11">
        <v>158.47999999999999</v>
      </c>
      <c r="AK11">
        <v>59.55</v>
      </c>
      <c r="AL11">
        <v>18.260000000000002</v>
      </c>
      <c r="AM11">
        <v>1.29</v>
      </c>
      <c r="AN11">
        <v>8.17</v>
      </c>
      <c r="AO11">
        <v>0</v>
      </c>
      <c r="AP11">
        <v>48.06</v>
      </c>
      <c r="AQ11">
        <v>25.49</v>
      </c>
      <c r="AR11">
        <v>0</v>
      </c>
      <c r="AS11">
        <v>50</v>
      </c>
      <c r="AT11">
        <v>6.73</v>
      </c>
      <c r="AU11">
        <v>0</v>
      </c>
      <c r="AV11">
        <v>0</v>
      </c>
      <c r="AW11">
        <v>0</v>
      </c>
    </row>
    <row r="12" spans="1:49">
      <c r="A12" t="s">
        <v>241</v>
      </c>
      <c r="C12" t="s">
        <v>336</v>
      </c>
      <c r="G12" t="s">
        <v>54</v>
      </c>
      <c r="H12" s="73">
        <v>0.38</v>
      </c>
      <c r="I12" s="46">
        <v>0</v>
      </c>
      <c r="J12" s="46">
        <v>1.29</v>
      </c>
      <c r="K12" s="46">
        <v>108.13000000000001</v>
      </c>
      <c r="L12" s="46">
        <v>5.77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0.38</v>
      </c>
      <c r="X12">
        <v>0</v>
      </c>
      <c r="Y12">
        <v>5.77</v>
      </c>
      <c r="Z12">
        <v>9.61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5.77</v>
      </c>
      <c r="AH12">
        <v>11.53</v>
      </c>
      <c r="AI12">
        <v>0</v>
      </c>
      <c r="AJ12">
        <v>158.47999999999999</v>
      </c>
      <c r="AK12">
        <v>59.55</v>
      </c>
      <c r="AL12">
        <v>18.260000000000002</v>
      </c>
      <c r="AM12">
        <v>1.29</v>
      </c>
      <c r="AN12">
        <v>8.17</v>
      </c>
      <c r="AO12">
        <v>0</v>
      </c>
      <c r="AP12">
        <v>48.06</v>
      </c>
      <c r="AQ12">
        <v>25.49</v>
      </c>
      <c r="AR12">
        <v>0</v>
      </c>
      <c r="AS12">
        <v>50</v>
      </c>
      <c r="AT12">
        <v>6.73</v>
      </c>
      <c r="AU12">
        <v>0</v>
      </c>
      <c r="AV12">
        <v>0</v>
      </c>
      <c r="AW12">
        <v>0</v>
      </c>
    </row>
    <row r="13" spans="1:49">
      <c r="A13" t="s">
        <v>242</v>
      </c>
      <c r="G13" t="s">
        <v>55</v>
      </c>
      <c r="H13" s="73">
        <v>0.38</v>
      </c>
      <c r="I13" s="46">
        <v>0</v>
      </c>
      <c r="J13" s="46">
        <v>1.29</v>
      </c>
      <c r="K13" s="46">
        <v>108.13000000000001</v>
      </c>
      <c r="L13" s="46">
        <v>5.77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0.38</v>
      </c>
      <c r="X13">
        <v>0</v>
      </c>
      <c r="Y13">
        <v>5.77</v>
      </c>
      <c r="Z13">
        <v>9.61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5.77</v>
      </c>
      <c r="AH13">
        <v>11.53</v>
      </c>
      <c r="AI13">
        <v>0</v>
      </c>
      <c r="AJ13">
        <v>158.47999999999999</v>
      </c>
      <c r="AK13">
        <v>59.55</v>
      </c>
      <c r="AL13">
        <v>18.260000000000002</v>
      </c>
      <c r="AM13">
        <v>1.29</v>
      </c>
      <c r="AN13">
        <v>8.17</v>
      </c>
      <c r="AO13">
        <v>0</v>
      </c>
      <c r="AP13">
        <v>48.06</v>
      </c>
      <c r="AQ13">
        <v>25.49</v>
      </c>
      <c r="AR13">
        <v>0</v>
      </c>
      <c r="AS13">
        <v>50</v>
      </c>
      <c r="AT13">
        <v>6.73</v>
      </c>
      <c r="AU13">
        <v>0</v>
      </c>
      <c r="AV13">
        <v>0</v>
      </c>
      <c r="AW13">
        <v>0</v>
      </c>
    </row>
    <row r="14" spans="1:49">
      <c r="A14" t="s">
        <v>243</v>
      </c>
      <c r="G14" t="s">
        <v>56</v>
      </c>
      <c r="H14" s="73">
        <v>0.38</v>
      </c>
      <c r="I14" s="46">
        <v>0</v>
      </c>
      <c r="J14" s="46">
        <v>1.29</v>
      </c>
      <c r="K14" s="46">
        <v>108.13000000000001</v>
      </c>
      <c r="L14" s="46">
        <v>5.77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0.38</v>
      </c>
      <c r="X14">
        <v>0</v>
      </c>
      <c r="Y14">
        <v>5.77</v>
      </c>
      <c r="Z14">
        <v>9.61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5.77</v>
      </c>
      <c r="AH14">
        <v>11.53</v>
      </c>
      <c r="AI14">
        <v>0</v>
      </c>
      <c r="AJ14">
        <v>158.47999999999999</v>
      </c>
      <c r="AK14">
        <v>59.55</v>
      </c>
      <c r="AL14">
        <v>18.260000000000002</v>
      </c>
      <c r="AM14">
        <v>1.29</v>
      </c>
      <c r="AN14">
        <v>8.17</v>
      </c>
      <c r="AO14">
        <v>0</v>
      </c>
      <c r="AP14">
        <v>48.06</v>
      </c>
      <c r="AQ14">
        <v>25.49</v>
      </c>
      <c r="AR14">
        <v>0</v>
      </c>
      <c r="AS14">
        <v>50</v>
      </c>
      <c r="AT14">
        <v>6.73</v>
      </c>
      <c r="AU14">
        <v>0</v>
      </c>
      <c r="AV14">
        <v>0</v>
      </c>
      <c r="AW14">
        <v>0</v>
      </c>
    </row>
    <row r="15" spans="1:49">
      <c r="A15" t="s">
        <v>244</v>
      </c>
      <c r="G15" t="s">
        <v>57</v>
      </c>
      <c r="H15" s="73">
        <v>0.38</v>
      </c>
      <c r="I15" s="46">
        <v>0</v>
      </c>
      <c r="J15" s="46">
        <v>1.29</v>
      </c>
      <c r="K15" s="46">
        <v>108.13000000000001</v>
      </c>
      <c r="L15" s="46">
        <v>5.77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0.38</v>
      </c>
      <c r="X15">
        <v>0</v>
      </c>
      <c r="Y15">
        <v>5.77</v>
      </c>
      <c r="Z15">
        <v>9.61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5.77</v>
      </c>
      <c r="AH15">
        <v>11.53</v>
      </c>
      <c r="AI15">
        <v>0</v>
      </c>
      <c r="AJ15">
        <v>158.47999999999999</v>
      </c>
      <c r="AK15">
        <v>59.55</v>
      </c>
      <c r="AL15">
        <v>18.260000000000002</v>
      </c>
      <c r="AM15">
        <v>1.29</v>
      </c>
      <c r="AN15">
        <v>8.17</v>
      </c>
      <c r="AO15">
        <v>0</v>
      </c>
      <c r="AP15">
        <v>48.06</v>
      </c>
      <c r="AQ15">
        <v>25.49</v>
      </c>
      <c r="AR15">
        <v>0</v>
      </c>
      <c r="AS15">
        <v>50</v>
      </c>
      <c r="AT15">
        <v>6.73</v>
      </c>
      <c r="AU15">
        <v>0</v>
      </c>
      <c r="AV15">
        <v>0</v>
      </c>
      <c r="AW15">
        <v>0</v>
      </c>
    </row>
    <row r="16" spans="1:49">
      <c r="A16" t="s">
        <v>245</v>
      </c>
      <c r="G16" t="s">
        <v>58</v>
      </c>
      <c r="H16" s="73">
        <v>0.38</v>
      </c>
      <c r="I16" s="46">
        <v>0</v>
      </c>
      <c r="J16" s="46">
        <v>1.29</v>
      </c>
      <c r="K16" s="46">
        <v>108.13000000000001</v>
      </c>
      <c r="L16" s="46">
        <v>5.77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0.38</v>
      </c>
      <c r="X16">
        <v>0</v>
      </c>
      <c r="Y16">
        <v>5.77</v>
      </c>
      <c r="Z16">
        <v>9.61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5.77</v>
      </c>
      <c r="AH16">
        <v>11.53</v>
      </c>
      <c r="AI16">
        <v>0</v>
      </c>
      <c r="AJ16">
        <v>158.47999999999999</v>
      </c>
      <c r="AK16">
        <v>59.55</v>
      </c>
      <c r="AL16">
        <v>18.260000000000002</v>
      </c>
      <c r="AM16">
        <v>1.29</v>
      </c>
      <c r="AN16">
        <v>8.17</v>
      </c>
      <c r="AO16">
        <v>0</v>
      </c>
      <c r="AP16">
        <v>48.06</v>
      </c>
      <c r="AQ16">
        <v>25.49</v>
      </c>
      <c r="AR16">
        <v>0</v>
      </c>
      <c r="AS16">
        <v>50</v>
      </c>
      <c r="AT16">
        <v>6.73</v>
      </c>
      <c r="AU16">
        <v>0</v>
      </c>
      <c r="AV16">
        <v>0</v>
      </c>
      <c r="AW16">
        <v>0</v>
      </c>
    </row>
    <row r="17" spans="1:49">
      <c r="A17" t="s">
        <v>246</v>
      </c>
      <c r="G17" t="s">
        <v>59</v>
      </c>
      <c r="H17" s="73">
        <v>0.38</v>
      </c>
      <c r="I17" s="46">
        <v>0</v>
      </c>
      <c r="J17" s="46">
        <v>1.29</v>
      </c>
      <c r="K17" s="46">
        <v>108.13000000000001</v>
      </c>
      <c r="L17" s="46">
        <v>5.77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0.38</v>
      </c>
      <c r="X17">
        <v>0</v>
      </c>
      <c r="Y17">
        <v>5.77</v>
      </c>
      <c r="Z17">
        <v>9.61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5.77</v>
      </c>
      <c r="AH17">
        <v>11.53</v>
      </c>
      <c r="AI17">
        <v>0</v>
      </c>
      <c r="AJ17">
        <v>158.47999999999999</v>
      </c>
      <c r="AK17">
        <v>59.55</v>
      </c>
      <c r="AL17">
        <v>18.260000000000002</v>
      </c>
      <c r="AM17">
        <v>1.29</v>
      </c>
      <c r="AN17">
        <v>8.17</v>
      </c>
      <c r="AO17">
        <v>0</v>
      </c>
      <c r="AP17">
        <v>48.06</v>
      </c>
      <c r="AQ17">
        <v>25.49</v>
      </c>
      <c r="AR17">
        <v>0</v>
      </c>
      <c r="AS17">
        <v>50</v>
      </c>
      <c r="AT17">
        <v>6.73</v>
      </c>
      <c r="AU17">
        <v>0</v>
      </c>
      <c r="AV17">
        <v>0</v>
      </c>
      <c r="AW17">
        <v>0</v>
      </c>
    </row>
    <row r="18" spans="1:49">
      <c r="A18" t="s">
        <v>247</v>
      </c>
      <c r="G18" t="s">
        <v>60</v>
      </c>
      <c r="H18" s="73">
        <v>0.38</v>
      </c>
      <c r="I18" s="46">
        <v>0</v>
      </c>
      <c r="J18" s="46">
        <v>1.29</v>
      </c>
      <c r="K18" s="46">
        <v>108.13000000000001</v>
      </c>
      <c r="L18" s="46">
        <v>5.77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0.38</v>
      </c>
      <c r="X18">
        <v>0</v>
      </c>
      <c r="Y18">
        <v>5.77</v>
      </c>
      <c r="Z18">
        <v>9.61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5.77</v>
      </c>
      <c r="AH18">
        <v>11.53</v>
      </c>
      <c r="AI18">
        <v>0</v>
      </c>
      <c r="AJ18">
        <v>158.47999999999999</v>
      </c>
      <c r="AK18">
        <v>59.55</v>
      </c>
      <c r="AL18">
        <v>18.260000000000002</v>
      </c>
      <c r="AM18">
        <v>1.29</v>
      </c>
      <c r="AN18">
        <v>8.17</v>
      </c>
      <c r="AO18">
        <v>0</v>
      </c>
      <c r="AP18">
        <v>48.06</v>
      </c>
      <c r="AQ18">
        <v>25.49</v>
      </c>
      <c r="AR18">
        <v>0</v>
      </c>
      <c r="AS18">
        <v>50</v>
      </c>
      <c r="AT18">
        <v>6.73</v>
      </c>
      <c r="AU18">
        <v>0</v>
      </c>
      <c r="AV18">
        <v>0</v>
      </c>
      <c r="AW18">
        <v>0</v>
      </c>
    </row>
    <row r="19" spans="1:49">
      <c r="A19" t="s">
        <v>261</v>
      </c>
      <c r="G19" t="s">
        <v>61</v>
      </c>
      <c r="H19" s="73">
        <v>0.38</v>
      </c>
      <c r="I19" s="46">
        <v>0</v>
      </c>
      <c r="J19" s="46">
        <v>1.29</v>
      </c>
      <c r="K19" s="46">
        <v>108.13000000000001</v>
      </c>
      <c r="L19" s="46">
        <v>5.77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0.38</v>
      </c>
      <c r="X19">
        <v>0</v>
      </c>
      <c r="Y19">
        <v>5.77</v>
      </c>
      <c r="Z19">
        <v>9.61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5.77</v>
      </c>
      <c r="AH19">
        <v>11.53</v>
      </c>
      <c r="AI19">
        <v>0</v>
      </c>
      <c r="AJ19">
        <v>158.47999999999999</v>
      </c>
      <c r="AK19">
        <v>59.55</v>
      </c>
      <c r="AL19">
        <v>18.260000000000002</v>
      </c>
      <c r="AM19">
        <v>1.29</v>
      </c>
      <c r="AN19">
        <v>8.17</v>
      </c>
      <c r="AO19">
        <v>0</v>
      </c>
      <c r="AP19">
        <v>48.06</v>
      </c>
      <c r="AQ19">
        <v>25.49</v>
      </c>
      <c r="AR19">
        <v>0</v>
      </c>
      <c r="AS19">
        <v>50</v>
      </c>
      <c r="AT19">
        <v>6.73</v>
      </c>
      <c r="AU19">
        <v>0</v>
      </c>
      <c r="AV19">
        <v>0</v>
      </c>
      <c r="AW19">
        <v>0</v>
      </c>
    </row>
    <row r="20" spans="1:49">
      <c r="A20" t="s">
        <v>262</v>
      </c>
      <c r="G20" t="s">
        <v>62</v>
      </c>
      <c r="H20" s="73">
        <v>0.38</v>
      </c>
      <c r="I20" s="46">
        <v>0</v>
      </c>
      <c r="J20" s="46">
        <v>1.29</v>
      </c>
      <c r="K20" s="46">
        <v>108.13000000000001</v>
      </c>
      <c r="L20" s="46">
        <v>5.77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0.38</v>
      </c>
      <c r="X20">
        <v>0</v>
      </c>
      <c r="Y20">
        <v>5.77</v>
      </c>
      <c r="Z20">
        <v>9.61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5.77</v>
      </c>
      <c r="AH20">
        <v>11.53</v>
      </c>
      <c r="AI20">
        <v>0</v>
      </c>
      <c r="AJ20">
        <v>158.47999999999999</v>
      </c>
      <c r="AK20">
        <v>59.55</v>
      </c>
      <c r="AL20">
        <v>18.260000000000002</v>
      </c>
      <c r="AM20">
        <v>1.29</v>
      </c>
      <c r="AN20">
        <v>8.17</v>
      </c>
      <c r="AO20">
        <v>0</v>
      </c>
      <c r="AP20">
        <v>48.06</v>
      </c>
      <c r="AQ20">
        <v>25.49</v>
      </c>
      <c r="AR20">
        <v>0</v>
      </c>
      <c r="AS20">
        <v>50</v>
      </c>
      <c r="AT20">
        <v>6.73</v>
      </c>
      <c r="AU20">
        <v>0</v>
      </c>
      <c r="AV20">
        <v>0</v>
      </c>
      <c r="AW20">
        <v>0</v>
      </c>
    </row>
    <row r="21" spans="1:49">
      <c r="A21" t="s">
        <v>248</v>
      </c>
      <c r="G21" t="s">
        <v>63</v>
      </c>
      <c r="H21" s="73">
        <v>0.38</v>
      </c>
      <c r="I21" s="46">
        <v>0</v>
      </c>
      <c r="J21" s="46">
        <v>1.29</v>
      </c>
      <c r="K21" s="46">
        <v>108.13000000000001</v>
      </c>
      <c r="L21" s="46">
        <v>5.77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0.38</v>
      </c>
      <c r="X21">
        <v>0</v>
      </c>
      <c r="Y21">
        <v>5.77</v>
      </c>
      <c r="Z21">
        <v>9.61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5.77</v>
      </c>
      <c r="AH21">
        <v>11.53</v>
      </c>
      <c r="AI21">
        <v>0</v>
      </c>
      <c r="AJ21">
        <v>158.47999999999999</v>
      </c>
      <c r="AK21">
        <v>59.55</v>
      </c>
      <c r="AL21">
        <v>18.260000000000002</v>
      </c>
      <c r="AM21">
        <v>1.29</v>
      </c>
      <c r="AN21">
        <v>8.17</v>
      </c>
      <c r="AO21">
        <v>0</v>
      </c>
      <c r="AP21">
        <v>48.06</v>
      </c>
      <c r="AQ21">
        <v>25.49</v>
      </c>
      <c r="AR21">
        <v>0</v>
      </c>
      <c r="AS21">
        <v>50</v>
      </c>
      <c r="AT21">
        <v>6.73</v>
      </c>
      <c r="AU21">
        <v>0</v>
      </c>
      <c r="AV21">
        <v>0</v>
      </c>
      <c r="AW21">
        <v>0</v>
      </c>
    </row>
    <row r="22" spans="1:49">
      <c r="A22" t="s">
        <v>249</v>
      </c>
      <c r="G22" t="s">
        <v>64</v>
      </c>
      <c r="H22" s="73">
        <v>0.38</v>
      </c>
      <c r="I22" s="46">
        <v>0</v>
      </c>
      <c r="J22" s="46">
        <v>1.29</v>
      </c>
      <c r="K22" s="46">
        <v>108.13000000000001</v>
      </c>
      <c r="L22" s="46">
        <v>5.77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0.38</v>
      </c>
      <c r="X22">
        <v>0</v>
      </c>
      <c r="Y22">
        <v>5.77</v>
      </c>
      <c r="Z22">
        <v>9.61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5.77</v>
      </c>
      <c r="AH22">
        <v>11.53</v>
      </c>
      <c r="AI22">
        <v>0</v>
      </c>
      <c r="AJ22">
        <v>158.47999999999999</v>
      </c>
      <c r="AK22">
        <v>59.55</v>
      </c>
      <c r="AL22">
        <v>18.260000000000002</v>
      </c>
      <c r="AM22">
        <v>1.29</v>
      </c>
      <c r="AN22">
        <v>8.17</v>
      </c>
      <c r="AO22">
        <v>0</v>
      </c>
      <c r="AP22">
        <v>48.06</v>
      </c>
      <c r="AQ22">
        <v>25.49</v>
      </c>
      <c r="AR22">
        <v>0</v>
      </c>
      <c r="AS22">
        <v>50</v>
      </c>
      <c r="AT22">
        <v>6.73</v>
      </c>
      <c r="AU22">
        <v>0</v>
      </c>
      <c r="AV22">
        <v>0</v>
      </c>
      <c r="AW22">
        <v>0</v>
      </c>
    </row>
    <row r="23" spans="1:49">
      <c r="A23" t="s">
        <v>250</v>
      </c>
      <c r="G23" t="s">
        <v>65</v>
      </c>
      <c r="H23" s="73">
        <v>0.43</v>
      </c>
      <c r="I23" s="46">
        <v>0</v>
      </c>
      <c r="J23" s="46">
        <v>1.37</v>
      </c>
      <c r="K23" s="46">
        <v>108.13000000000001</v>
      </c>
      <c r="L23" s="46">
        <v>5.77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0.43</v>
      </c>
      <c r="X23">
        <v>0</v>
      </c>
      <c r="Y23">
        <v>5.77</v>
      </c>
      <c r="Z23">
        <v>9.61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5.77</v>
      </c>
      <c r="AH23">
        <v>11.53</v>
      </c>
      <c r="AI23">
        <v>0</v>
      </c>
      <c r="AJ23">
        <v>158.47999999999999</v>
      </c>
      <c r="AK23">
        <v>59.55</v>
      </c>
      <c r="AL23">
        <v>18.260000000000002</v>
      </c>
      <c r="AM23">
        <v>1.37</v>
      </c>
      <c r="AN23">
        <v>8.17</v>
      </c>
      <c r="AO23">
        <v>0</v>
      </c>
      <c r="AP23">
        <v>48.06</v>
      </c>
      <c r="AQ23">
        <v>25.49</v>
      </c>
      <c r="AR23">
        <v>0</v>
      </c>
      <c r="AS23">
        <v>50</v>
      </c>
      <c r="AT23">
        <v>6.73</v>
      </c>
      <c r="AU23">
        <v>0</v>
      </c>
      <c r="AV23">
        <v>0</v>
      </c>
      <c r="AW23">
        <v>0</v>
      </c>
    </row>
    <row r="24" spans="1:49">
      <c r="A24" t="s">
        <v>251</v>
      </c>
      <c r="G24" t="s">
        <v>66</v>
      </c>
      <c r="H24" s="73">
        <v>0.43</v>
      </c>
      <c r="I24" s="46">
        <v>0</v>
      </c>
      <c r="J24" s="46">
        <v>1.37</v>
      </c>
      <c r="K24" s="46">
        <v>108.13000000000001</v>
      </c>
      <c r="L24" s="46">
        <v>5.77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0.43</v>
      </c>
      <c r="X24">
        <v>0</v>
      </c>
      <c r="Y24">
        <v>5.77</v>
      </c>
      <c r="Z24">
        <v>9.61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5.77</v>
      </c>
      <c r="AH24">
        <v>11.53</v>
      </c>
      <c r="AI24">
        <v>0</v>
      </c>
      <c r="AJ24">
        <v>158.47999999999999</v>
      </c>
      <c r="AK24">
        <v>59.55</v>
      </c>
      <c r="AL24">
        <v>18.260000000000002</v>
      </c>
      <c r="AM24">
        <v>1.37</v>
      </c>
      <c r="AN24">
        <v>8.17</v>
      </c>
      <c r="AO24">
        <v>0</v>
      </c>
      <c r="AP24">
        <v>48.06</v>
      </c>
      <c r="AQ24">
        <v>25.49</v>
      </c>
      <c r="AR24">
        <v>0</v>
      </c>
      <c r="AS24">
        <v>50</v>
      </c>
      <c r="AT24">
        <v>6.73</v>
      </c>
      <c r="AU24">
        <v>0</v>
      </c>
      <c r="AV24">
        <v>0</v>
      </c>
      <c r="AW24">
        <v>0</v>
      </c>
    </row>
    <row r="25" spans="1:49">
      <c r="A25" t="s">
        <v>252</v>
      </c>
      <c r="G25" t="s">
        <v>67</v>
      </c>
      <c r="H25" s="73">
        <v>0.43</v>
      </c>
      <c r="I25" s="46">
        <v>0</v>
      </c>
      <c r="J25" s="46">
        <v>1.37</v>
      </c>
      <c r="K25" s="46">
        <v>108.13000000000001</v>
      </c>
      <c r="L25" s="46">
        <v>5.77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0.43</v>
      </c>
      <c r="X25">
        <v>0</v>
      </c>
      <c r="Y25">
        <v>5.77</v>
      </c>
      <c r="Z25">
        <v>9.61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5.77</v>
      </c>
      <c r="AH25">
        <v>11.53</v>
      </c>
      <c r="AI25">
        <v>0</v>
      </c>
      <c r="AJ25">
        <v>158.47999999999999</v>
      </c>
      <c r="AK25">
        <v>59.55</v>
      </c>
      <c r="AL25">
        <v>18.260000000000002</v>
      </c>
      <c r="AM25">
        <v>1.37</v>
      </c>
      <c r="AN25">
        <v>8.17</v>
      </c>
      <c r="AO25">
        <v>0</v>
      </c>
      <c r="AP25">
        <v>48.06</v>
      </c>
      <c r="AQ25">
        <v>25.49</v>
      </c>
      <c r="AR25">
        <v>0</v>
      </c>
      <c r="AS25">
        <v>50</v>
      </c>
      <c r="AT25">
        <v>6.73</v>
      </c>
      <c r="AU25">
        <v>0</v>
      </c>
      <c r="AV25">
        <v>0</v>
      </c>
      <c r="AW25">
        <v>0</v>
      </c>
    </row>
    <row r="26" spans="1:49">
      <c r="A26" t="s">
        <v>253</v>
      </c>
      <c r="G26" t="s">
        <v>68</v>
      </c>
      <c r="H26" s="73">
        <v>0.43</v>
      </c>
      <c r="I26" s="46">
        <v>0</v>
      </c>
      <c r="J26" s="46">
        <v>1.37</v>
      </c>
      <c r="K26" s="46">
        <v>108.13000000000001</v>
      </c>
      <c r="L26" s="46">
        <v>5.77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0.43</v>
      </c>
      <c r="X26">
        <v>0</v>
      </c>
      <c r="Y26">
        <v>5.77</v>
      </c>
      <c r="Z26">
        <v>9.61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5.77</v>
      </c>
      <c r="AH26">
        <v>11.53</v>
      </c>
      <c r="AI26">
        <v>0</v>
      </c>
      <c r="AJ26">
        <v>158.47999999999999</v>
      </c>
      <c r="AK26">
        <v>59.55</v>
      </c>
      <c r="AL26">
        <v>18.260000000000002</v>
      </c>
      <c r="AM26">
        <v>1.37</v>
      </c>
      <c r="AN26">
        <v>8.17</v>
      </c>
      <c r="AO26">
        <v>0</v>
      </c>
      <c r="AP26">
        <v>48.06</v>
      </c>
      <c r="AQ26">
        <v>25.49</v>
      </c>
      <c r="AR26">
        <v>0</v>
      </c>
      <c r="AS26">
        <v>50</v>
      </c>
      <c r="AT26">
        <v>6.73</v>
      </c>
      <c r="AU26">
        <v>0</v>
      </c>
      <c r="AV26">
        <v>0</v>
      </c>
      <c r="AW26">
        <v>0</v>
      </c>
    </row>
    <row r="27" spans="1:49">
      <c r="A27" t="s">
        <v>254</v>
      </c>
      <c r="G27" t="s">
        <v>69</v>
      </c>
      <c r="H27" s="73">
        <v>0.38</v>
      </c>
      <c r="I27" s="46">
        <v>0</v>
      </c>
      <c r="J27" s="46">
        <v>1.29</v>
      </c>
      <c r="K27" s="46">
        <v>108.13000000000001</v>
      </c>
      <c r="L27" s="46">
        <v>5.77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0.38</v>
      </c>
      <c r="X27">
        <v>0</v>
      </c>
      <c r="Y27">
        <v>5.77</v>
      </c>
      <c r="Z27">
        <v>9.61</v>
      </c>
      <c r="AA27">
        <v>158.47999999999999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5.77</v>
      </c>
      <c r="AH27">
        <v>11.53</v>
      </c>
      <c r="AI27">
        <v>0</v>
      </c>
      <c r="AJ27">
        <v>80.650000000000006</v>
      </c>
      <c r="AK27">
        <v>0</v>
      </c>
      <c r="AL27">
        <v>18.260000000000002</v>
      </c>
      <c r="AM27">
        <v>1.29</v>
      </c>
      <c r="AN27">
        <v>8.17</v>
      </c>
      <c r="AO27">
        <v>0</v>
      </c>
      <c r="AP27">
        <v>48.06</v>
      </c>
      <c r="AQ27">
        <v>0</v>
      </c>
      <c r="AR27">
        <v>100</v>
      </c>
      <c r="AS27">
        <v>50</v>
      </c>
      <c r="AT27">
        <v>6.73</v>
      </c>
      <c r="AU27">
        <v>0</v>
      </c>
      <c r="AV27">
        <v>0</v>
      </c>
      <c r="AW27">
        <v>0</v>
      </c>
    </row>
    <row r="28" spans="1:49">
      <c r="A28" t="s">
        <v>255</v>
      </c>
      <c r="G28" t="s">
        <v>70</v>
      </c>
      <c r="H28" s="73">
        <v>0.38</v>
      </c>
      <c r="I28" s="46">
        <v>0</v>
      </c>
      <c r="J28" s="46">
        <v>1.29</v>
      </c>
      <c r="K28" s="46">
        <v>108.13000000000001</v>
      </c>
      <c r="L28" s="46">
        <v>5.77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0.38</v>
      </c>
      <c r="X28">
        <v>0</v>
      </c>
      <c r="Y28">
        <v>5.77</v>
      </c>
      <c r="Z28">
        <v>9.61</v>
      </c>
      <c r="AA28">
        <v>158.47999999999999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5.77</v>
      </c>
      <c r="AH28">
        <v>11.53</v>
      </c>
      <c r="AI28">
        <v>0</v>
      </c>
      <c r="AJ28">
        <v>80.650000000000006</v>
      </c>
      <c r="AK28">
        <v>0</v>
      </c>
      <c r="AL28">
        <v>18.260000000000002</v>
      </c>
      <c r="AM28">
        <v>1.29</v>
      </c>
      <c r="AN28">
        <v>8.17</v>
      </c>
      <c r="AO28">
        <v>0</v>
      </c>
      <c r="AP28">
        <v>48.06</v>
      </c>
      <c r="AQ28">
        <v>0</v>
      </c>
      <c r="AR28">
        <v>100</v>
      </c>
      <c r="AS28">
        <v>50</v>
      </c>
      <c r="AT28">
        <v>6.73</v>
      </c>
      <c r="AU28">
        <v>0</v>
      </c>
      <c r="AV28">
        <v>0</v>
      </c>
      <c r="AW28">
        <v>0</v>
      </c>
    </row>
    <row r="29" spans="1:49">
      <c r="A29" t="s">
        <v>263</v>
      </c>
      <c r="G29" t="s">
        <v>71</v>
      </c>
      <c r="H29" s="73">
        <v>0.38</v>
      </c>
      <c r="I29" s="46">
        <v>0</v>
      </c>
      <c r="J29" s="46">
        <v>1.29</v>
      </c>
      <c r="K29" s="46">
        <v>108.13000000000001</v>
      </c>
      <c r="L29" s="46">
        <v>5.77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0.38</v>
      </c>
      <c r="X29">
        <v>0</v>
      </c>
      <c r="Y29">
        <v>5.77</v>
      </c>
      <c r="Z29">
        <v>9.61</v>
      </c>
      <c r="AA29">
        <v>158.47999999999999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5.77</v>
      </c>
      <c r="AH29">
        <v>11.53</v>
      </c>
      <c r="AI29">
        <v>0</v>
      </c>
      <c r="AJ29">
        <v>80.650000000000006</v>
      </c>
      <c r="AK29">
        <v>0</v>
      </c>
      <c r="AL29">
        <v>18.260000000000002</v>
      </c>
      <c r="AM29">
        <v>1.29</v>
      </c>
      <c r="AN29">
        <v>8.17</v>
      </c>
      <c r="AO29">
        <v>0</v>
      </c>
      <c r="AP29">
        <v>48.06</v>
      </c>
      <c r="AQ29">
        <v>0</v>
      </c>
      <c r="AR29">
        <v>100</v>
      </c>
      <c r="AS29">
        <v>50</v>
      </c>
      <c r="AT29">
        <v>6.73</v>
      </c>
      <c r="AU29">
        <v>0</v>
      </c>
      <c r="AV29">
        <v>0</v>
      </c>
      <c r="AW29">
        <v>0</v>
      </c>
    </row>
    <row r="30" spans="1:49">
      <c r="A30" t="s">
        <v>264</v>
      </c>
      <c r="G30" t="s">
        <v>72</v>
      </c>
      <c r="H30" s="73">
        <v>0.38</v>
      </c>
      <c r="I30" s="46">
        <v>0</v>
      </c>
      <c r="J30" s="46">
        <v>1.29</v>
      </c>
      <c r="K30" s="46">
        <v>108.13000000000001</v>
      </c>
      <c r="L30" s="46">
        <v>5.77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0.38</v>
      </c>
      <c r="X30">
        <v>0</v>
      </c>
      <c r="Y30">
        <v>5.77</v>
      </c>
      <c r="Z30">
        <v>9.61</v>
      </c>
      <c r="AA30">
        <v>158.47999999999999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5.77</v>
      </c>
      <c r="AH30">
        <v>11.53</v>
      </c>
      <c r="AI30">
        <v>0</v>
      </c>
      <c r="AJ30">
        <v>80.650000000000006</v>
      </c>
      <c r="AK30">
        <v>0</v>
      </c>
      <c r="AL30">
        <v>18.260000000000002</v>
      </c>
      <c r="AM30">
        <v>1.29</v>
      </c>
      <c r="AN30">
        <v>8.17</v>
      </c>
      <c r="AO30">
        <v>0</v>
      </c>
      <c r="AP30">
        <v>48.06</v>
      </c>
      <c r="AQ30">
        <v>0</v>
      </c>
      <c r="AR30">
        <v>100</v>
      </c>
      <c r="AS30">
        <v>50</v>
      </c>
      <c r="AT30">
        <v>6.73</v>
      </c>
      <c r="AU30">
        <v>0</v>
      </c>
      <c r="AV30">
        <v>0</v>
      </c>
      <c r="AW30">
        <v>0</v>
      </c>
    </row>
    <row r="31" spans="1:49">
      <c r="A31" t="s">
        <v>274</v>
      </c>
      <c r="G31" t="s">
        <v>73</v>
      </c>
      <c r="H31" s="73">
        <v>0.53</v>
      </c>
      <c r="I31" s="46">
        <v>0</v>
      </c>
      <c r="J31" s="46">
        <v>1.29</v>
      </c>
      <c r="K31" s="46">
        <v>108.13000000000001</v>
      </c>
      <c r="L31" s="46">
        <v>5.77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0.53</v>
      </c>
      <c r="X31">
        <v>0</v>
      </c>
      <c r="Y31">
        <v>5.77</v>
      </c>
      <c r="Z31">
        <v>9.61</v>
      </c>
      <c r="AA31">
        <v>158.47999999999999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5.77</v>
      </c>
      <c r="AH31">
        <v>11.53</v>
      </c>
      <c r="AI31">
        <v>0</v>
      </c>
      <c r="AJ31">
        <v>80.650000000000006</v>
      </c>
      <c r="AK31">
        <v>0</v>
      </c>
      <c r="AL31">
        <v>18.260000000000002</v>
      </c>
      <c r="AM31">
        <v>1.29</v>
      </c>
      <c r="AN31">
        <v>8.17</v>
      </c>
      <c r="AO31">
        <v>0</v>
      </c>
      <c r="AP31">
        <v>48.06</v>
      </c>
      <c r="AQ31">
        <v>0</v>
      </c>
      <c r="AR31">
        <v>100</v>
      </c>
      <c r="AS31">
        <v>50</v>
      </c>
      <c r="AT31">
        <v>6.73</v>
      </c>
      <c r="AU31">
        <v>0</v>
      </c>
      <c r="AV31">
        <v>0</v>
      </c>
      <c r="AW31">
        <v>0</v>
      </c>
    </row>
    <row r="32" spans="1:49">
      <c r="A32" t="s">
        <v>275</v>
      </c>
      <c r="G32" t="s">
        <v>74</v>
      </c>
      <c r="H32" s="73">
        <v>0.53</v>
      </c>
      <c r="I32" s="46">
        <v>0</v>
      </c>
      <c r="J32" s="46">
        <v>1.29</v>
      </c>
      <c r="K32" s="46">
        <v>108.13000000000001</v>
      </c>
      <c r="L32" s="46">
        <v>5.8699999999999992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0.53</v>
      </c>
      <c r="X32">
        <v>0</v>
      </c>
      <c r="Y32">
        <v>5.77</v>
      </c>
      <c r="Z32">
        <v>9.61</v>
      </c>
      <c r="AA32">
        <v>158.47999999999999</v>
      </c>
      <c r="AB32">
        <v>0</v>
      </c>
      <c r="AC32">
        <v>0.1</v>
      </c>
      <c r="AD32">
        <v>0</v>
      </c>
      <c r="AE32">
        <v>0</v>
      </c>
      <c r="AF32">
        <v>0</v>
      </c>
      <c r="AG32">
        <v>5.77</v>
      </c>
      <c r="AH32">
        <v>11.53</v>
      </c>
      <c r="AI32">
        <v>0</v>
      </c>
      <c r="AJ32">
        <v>80.650000000000006</v>
      </c>
      <c r="AK32">
        <v>0</v>
      </c>
      <c r="AL32">
        <v>18.260000000000002</v>
      </c>
      <c r="AM32">
        <v>1.29</v>
      </c>
      <c r="AN32">
        <v>8.17</v>
      </c>
      <c r="AO32">
        <v>0</v>
      </c>
      <c r="AP32">
        <v>48.06</v>
      </c>
      <c r="AQ32">
        <v>0</v>
      </c>
      <c r="AR32">
        <v>100</v>
      </c>
      <c r="AS32">
        <v>50</v>
      </c>
      <c r="AT32">
        <v>6.73</v>
      </c>
      <c r="AU32">
        <v>0</v>
      </c>
      <c r="AV32">
        <v>0</v>
      </c>
      <c r="AW32">
        <v>0</v>
      </c>
    </row>
    <row r="33" spans="1:49">
      <c r="A33" t="s">
        <v>276</v>
      </c>
      <c r="G33" t="s">
        <v>75</v>
      </c>
      <c r="H33" s="73">
        <v>0.53</v>
      </c>
      <c r="I33" s="46">
        <v>0</v>
      </c>
      <c r="J33" s="46">
        <v>1.29</v>
      </c>
      <c r="K33" s="46">
        <v>108.13000000000001</v>
      </c>
      <c r="L33" s="46">
        <v>6.01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0.53</v>
      </c>
      <c r="X33">
        <v>0</v>
      </c>
      <c r="Y33">
        <v>5.77</v>
      </c>
      <c r="Z33">
        <v>9.61</v>
      </c>
      <c r="AA33">
        <v>158.47999999999999</v>
      </c>
      <c r="AB33">
        <v>0</v>
      </c>
      <c r="AC33">
        <v>0.24</v>
      </c>
      <c r="AD33">
        <v>0</v>
      </c>
      <c r="AE33">
        <v>0</v>
      </c>
      <c r="AF33">
        <v>0</v>
      </c>
      <c r="AG33">
        <v>5.77</v>
      </c>
      <c r="AH33">
        <v>11.53</v>
      </c>
      <c r="AI33">
        <v>0</v>
      </c>
      <c r="AJ33">
        <v>80.650000000000006</v>
      </c>
      <c r="AK33">
        <v>0</v>
      </c>
      <c r="AL33">
        <v>18.260000000000002</v>
      </c>
      <c r="AM33">
        <v>1.29</v>
      </c>
      <c r="AN33">
        <v>8.17</v>
      </c>
      <c r="AO33">
        <v>0</v>
      </c>
      <c r="AP33">
        <v>48.06</v>
      </c>
      <c r="AQ33">
        <v>0</v>
      </c>
      <c r="AR33">
        <v>100</v>
      </c>
      <c r="AS33">
        <v>50</v>
      </c>
      <c r="AT33">
        <v>6.73</v>
      </c>
      <c r="AU33">
        <v>0</v>
      </c>
      <c r="AV33">
        <v>0</v>
      </c>
      <c r="AW33">
        <v>0</v>
      </c>
    </row>
    <row r="34" spans="1:49">
      <c r="A34" t="s">
        <v>277</v>
      </c>
      <c r="G34" t="s">
        <v>76</v>
      </c>
      <c r="H34" s="73">
        <v>0.53</v>
      </c>
      <c r="I34" s="46">
        <v>0</v>
      </c>
      <c r="J34" s="46">
        <v>1.29</v>
      </c>
      <c r="K34" s="46">
        <v>108.13000000000001</v>
      </c>
      <c r="L34" s="46">
        <v>6.4399999999999995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0.53</v>
      </c>
      <c r="X34">
        <v>0</v>
      </c>
      <c r="Y34">
        <v>5.77</v>
      </c>
      <c r="Z34">
        <v>9.61</v>
      </c>
      <c r="AA34">
        <v>158.47999999999999</v>
      </c>
      <c r="AB34">
        <v>0</v>
      </c>
      <c r="AC34">
        <v>0.67</v>
      </c>
      <c r="AD34">
        <v>0</v>
      </c>
      <c r="AE34">
        <v>0</v>
      </c>
      <c r="AF34">
        <v>0</v>
      </c>
      <c r="AG34">
        <v>5.77</v>
      </c>
      <c r="AH34">
        <v>11.53</v>
      </c>
      <c r="AI34">
        <v>0</v>
      </c>
      <c r="AJ34">
        <v>80.650000000000006</v>
      </c>
      <c r="AK34">
        <v>0</v>
      </c>
      <c r="AL34">
        <v>18.260000000000002</v>
      </c>
      <c r="AM34">
        <v>1.29</v>
      </c>
      <c r="AN34">
        <v>8.17</v>
      </c>
      <c r="AO34">
        <v>0</v>
      </c>
      <c r="AP34">
        <v>48.06</v>
      </c>
      <c r="AQ34">
        <v>0</v>
      </c>
      <c r="AR34">
        <v>100</v>
      </c>
      <c r="AS34">
        <v>50</v>
      </c>
      <c r="AT34">
        <v>6.73</v>
      </c>
      <c r="AU34">
        <v>0</v>
      </c>
      <c r="AV34">
        <v>0</v>
      </c>
      <c r="AW34">
        <v>0</v>
      </c>
    </row>
    <row r="35" spans="1:49">
      <c r="A35" t="s">
        <v>279</v>
      </c>
      <c r="G35" t="s">
        <v>77</v>
      </c>
      <c r="H35" s="73">
        <v>345.75</v>
      </c>
      <c r="I35" s="46">
        <v>0</v>
      </c>
      <c r="J35" s="46">
        <v>1.29</v>
      </c>
      <c r="K35" s="46">
        <v>108.13000000000001</v>
      </c>
      <c r="L35" s="46">
        <v>6.8699999999999992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0.87</v>
      </c>
      <c r="X35">
        <v>0</v>
      </c>
      <c r="Y35">
        <v>5.77</v>
      </c>
      <c r="Z35">
        <v>9.61</v>
      </c>
      <c r="AA35">
        <v>158.47999999999999</v>
      </c>
      <c r="AB35">
        <v>0</v>
      </c>
      <c r="AC35">
        <v>1.1000000000000001</v>
      </c>
      <c r="AD35">
        <v>0</v>
      </c>
      <c r="AE35">
        <v>0</v>
      </c>
      <c r="AF35">
        <v>102.85</v>
      </c>
      <c r="AG35">
        <v>5.77</v>
      </c>
      <c r="AH35">
        <v>11.53</v>
      </c>
      <c r="AI35">
        <v>193.97</v>
      </c>
      <c r="AJ35">
        <v>80.650000000000006</v>
      </c>
      <c r="AK35">
        <v>0</v>
      </c>
      <c r="AL35">
        <v>18.260000000000002</v>
      </c>
      <c r="AM35">
        <v>1.29</v>
      </c>
      <c r="AN35">
        <v>8.17</v>
      </c>
      <c r="AO35">
        <v>48.06</v>
      </c>
      <c r="AP35">
        <v>48.06</v>
      </c>
      <c r="AQ35">
        <v>0</v>
      </c>
      <c r="AR35">
        <v>50</v>
      </c>
      <c r="AS35">
        <v>50</v>
      </c>
      <c r="AT35">
        <v>6.73</v>
      </c>
      <c r="AU35">
        <v>0</v>
      </c>
      <c r="AV35">
        <v>0</v>
      </c>
      <c r="AW35">
        <v>0</v>
      </c>
    </row>
    <row r="36" spans="1:49">
      <c r="A36" t="s">
        <v>309</v>
      </c>
      <c r="G36" t="s">
        <v>78</v>
      </c>
      <c r="H36" s="73">
        <v>441.87</v>
      </c>
      <c r="I36" s="46">
        <v>0</v>
      </c>
      <c r="J36" s="46">
        <v>1.29</v>
      </c>
      <c r="K36" s="46">
        <v>108.13000000000001</v>
      </c>
      <c r="L36" s="46">
        <v>7.39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0.87</v>
      </c>
      <c r="X36">
        <v>0</v>
      </c>
      <c r="Y36">
        <v>5.77</v>
      </c>
      <c r="Z36">
        <v>9.61</v>
      </c>
      <c r="AA36">
        <v>158.47999999999999</v>
      </c>
      <c r="AB36">
        <v>0</v>
      </c>
      <c r="AC36">
        <v>1.62</v>
      </c>
      <c r="AD36">
        <v>0</v>
      </c>
      <c r="AE36">
        <v>0</v>
      </c>
      <c r="AF36">
        <v>102.85</v>
      </c>
      <c r="AG36">
        <v>5.77</v>
      </c>
      <c r="AH36">
        <v>11.53</v>
      </c>
      <c r="AI36">
        <v>193.97</v>
      </c>
      <c r="AJ36">
        <v>80.650000000000006</v>
      </c>
      <c r="AK36">
        <v>0</v>
      </c>
      <c r="AL36">
        <v>18.260000000000002</v>
      </c>
      <c r="AM36">
        <v>1.29</v>
      </c>
      <c r="AN36">
        <v>8.17</v>
      </c>
      <c r="AO36">
        <v>144.18</v>
      </c>
      <c r="AP36">
        <v>48.06</v>
      </c>
      <c r="AQ36">
        <v>0</v>
      </c>
      <c r="AR36">
        <v>50</v>
      </c>
      <c r="AS36">
        <v>50</v>
      </c>
      <c r="AT36">
        <v>6.73</v>
      </c>
      <c r="AU36">
        <v>0</v>
      </c>
      <c r="AV36">
        <v>0</v>
      </c>
      <c r="AW36">
        <v>0</v>
      </c>
    </row>
    <row r="37" spans="1:49">
      <c r="A37" t="s">
        <v>310</v>
      </c>
      <c r="G37" t="s">
        <v>79</v>
      </c>
      <c r="H37" s="73">
        <v>441.87</v>
      </c>
      <c r="I37" s="46">
        <v>0</v>
      </c>
      <c r="J37" s="46">
        <v>1.29</v>
      </c>
      <c r="K37" s="46">
        <v>108.13000000000001</v>
      </c>
      <c r="L37" s="46">
        <v>7.879999999999999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0.87</v>
      </c>
      <c r="X37">
        <v>0</v>
      </c>
      <c r="Y37">
        <v>5.77</v>
      </c>
      <c r="Z37">
        <v>9.61</v>
      </c>
      <c r="AA37">
        <v>158.47999999999999</v>
      </c>
      <c r="AB37">
        <v>0</v>
      </c>
      <c r="AC37">
        <v>2.11</v>
      </c>
      <c r="AD37">
        <v>0</v>
      </c>
      <c r="AE37">
        <v>0</v>
      </c>
      <c r="AF37">
        <v>102.85</v>
      </c>
      <c r="AG37">
        <v>5.77</v>
      </c>
      <c r="AH37">
        <v>11.53</v>
      </c>
      <c r="AI37">
        <v>193.97</v>
      </c>
      <c r="AJ37">
        <v>80.650000000000006</v>
      </c>
      <c r="AK37">
        <v>0</v>
      </c>
      <c r="AL37">
        <v>18.260000000000002</v>
      </c>
      <c r="AM37">
        <v>1.29</v>
      </c>
      <c r="AN37">
        <v>8.17</v>
      </c>
      <c r="AO37">
        <v>144.18</v>
      </c>
      <c r="AP37">
        <v>48.06</v>
      </c>
      <c r="AQ37">
        <v>0</v>
      </c>
      <c r="AR37">
        <v>50</v>
      </c>
      <c r="AS37">
        <v>50</v>
      </c>
      <c r="AT37">
        <v>6.73</v>
      </c>
      <c r="AU37">
        <v>0</v>
      </c>
      <c r="AV37">
        <v>0</v>
      </c>
      <c r="AW37">
        <v>0</v>
      </c>
    </row>
    <row r="38" spans="1:49">
      <c r="A38" t="s">
        <v>311</v>
      </c>
      <c r="G38" t="s">
        <v>80</v>
      </c>
      <c r="H38" s="73">
        <v>441.87</v>
      </c>
      <c r="I38" s="46">
        <v>0</v>
      </c>
      <c r="J38" s="46">
        <v>1.29</v>
      </c>
      <c r="K38" s="46">
        <v>108.13000000000001</v>
      </c>
      <c r="L38" s="46">
        <v>8.35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0.87</v>
      </c>
      <c r="X38">
        <v>0</v>
      </c>
      <c r="Y38">
        <v>5.77</v>
      </c>
      <c r="Z38">
        <v>9.61</v>
      </c>
      <c r="AA38">
        <v>158.47999999999999</v>
      </c>
      <c r="AB38">
        <v>0</v>
      </c>
      <c r="AC38">
        <v>2.58</v>
      </c>
      <c r="AD38">
        <v>0</v>
      </c>
      <c r="AE38">
        <v>0</v>
      </c>
      <c r="AF38">
        <v>102.85</v>
      </c>
      <c r="AG38">
        <v>5.77</v>
      </c>
      <c r="AH38">
        <v>11.53</v>
      </c>
      <c r="AI38">
        <v>193.97</v>
      </c>
      <c r="AJ38">
        <v>80.650000000000006</v>
      </c>
      <c r="AK38">
        <v>0</v>
      </c>
      <c r="AL38">
        <v>18.260000000000002</v>
      </c>
      <c r="AM38">
        <v>1.29</v>
      </c>
      <c r="AN38">
        <v>8.17</v>
      </c>
      <c r="AO38">
        <v>144.18</v>
      </c>
      <c r="AP38">
        <v>48.06</v>
      </c>
      <c r="AQ38">
        <v>0</v>
      </c>
      <c r="AR38">
        <v>50</v>
      </c>
      <c r="AS38">
        <v>50</v>
      </c>
      <c r="AT38">
        <v>6.73</v>
      </c>
      <c r="AU38">
        <v>0</v>
      </c>
      <c r="AV38">
        <v>0</v>
      </c>
      <c r="AW38">
        <v>0</v>
      </c>
    </row>
    <row r="39" spans="1:49">
      <c r="A39" t="s">
        <v>312</v>
      </c>
      <c r="G39" t="s">
        <v>81</v>
      </c>
      <c r="H39" s="73">
        <v>441.87</v>
      </c>
      <c r="I39" s="46">
        <v>0</v>
      </c>
      <c r="J39" s="46">
        <v>1.29</v>
      </c>
      <c r="K39" s="46">
        <v>108.13000000000001</v>
      </c>
      <c r="L39" s="46">
        <v>9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0.87</v>
      </c>
      <c r="X39">
        <v>0</v>
      </c>
      <c r="Y39">
        <v>5.77</v>
      </c>
      <c r="Z39">
        <v>9.61</v>
      </c>
      <c r="AA39">
        <v>0</v>
      </c>
      <c r="AB39">
        <v>158.47999999999999</v>
      </c>
      <c r="AC39">
        <v>3.23</v>
      </c>
      <c r="AD39">
        <v>0</v>
      </c>
      <c r="AE39">
        <v>0</v>
      </c>
      <c r="AF39">
        <v>102.85</v>
      </c>
      <c r="AG39">
        <v>5.77</v>
      </c>
      <c r="AH39">
        <v>11.53</v>
      </c>
      <c r="AI39">
        <v>193.97</v>
      </c>
      <c r="AJ39">
        <v>80.650000000000006</v>
      </c>
      <c r="AK39">
        <v>0</v>
      </c>
      <c r="AL39">
        <v>18.260000000000002</v>
      </c>
      <c r="AM39">
        <v>1.29</v>
      </c>
      <c r="AN39">
        <v>8.17</v>
      </c>
      <c r="AO39">
        <v>144.18</v>
      </c>
      <c r="AP39">
        <v>48.06</v>
      </c>
      <c r="AQ39">
        <v>0</v>
      </c>
      <c r="AR39">
        <v>50</v>
      </c>
      <c r="AS39">
        <v>50</v>
      </c>
      <c r="AT39">
        <v>6.73</v>
      </c>
      <c r="AU39">
        <v>0</v>
      </c>
      <c r="AV39">
        <v>0</v>
      </c>
      <c r="AW39">
        <v>0</v>
      </c>
    </row>
    <row r="40" spans="1:49">
      <c r="A40" t="s">
        <v>329</v>
      </c>
      <c r="G40" t="s">
        <v>82</v>
      </c>
      <c r="H40" s="73">
        <v>441.87</v>
      </c>
      <c r="I40" s="46">
        <v>0</v>
      </c>
      <c r="J40" s="46">
        <v>1.29</v>
      </c>
      <c r="K40" s="46">
        <v>108.13000000000001</v>
      </c>
      <c r="L40" s="46">
        <v>9.5299999999999994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0.87</v>
      </c>
      <c r="X40">
        <v>0</v>
      </c>
      <c r="Y40">
        <v>5.77</v>
      </c>
      <c r="Z40">
        <v>9.61</v>
      </c>
      <c r="AA40">
        <v>0</v>
      </c>
      <c r="AB40">
        <v>158.47999999999999</v>
      </c>
      <c r="AC40">
        <v>3.76</v>
      </c>
      <c r="AD40">
        <v>0</v>
      </c>
      <c r="AE40">
        <v>0</v>
      </c>
      <c r="AF40">
        <v>102.85</v>
      </c>
      <c r="AG40">
        <v>5.77</v>
      </c>
      <c r="AH40">
        <v>11.53</v>
      </c>
      <c r="AI40">
        <v>193.97</v>
      </c>
      <c r="AJ40">
        <v>80.650000000000006</v>
      </c>
      <c r="AK40">
        <v>0</v>
      </c>
      <c r="AL40">
        <v>18.260000000000002</v>
      </c>
      <c r="AM40">
        <v>1.29</v>
      </c>
      <c r="AN40">
        <v>8.17</v>
      </c>
      <c r="AO40">
        <v>144.18</v>
      </c>
      <c r="AP40">
        <v>48.06</v>
      </c>
      <c r="AQ40">
        <v>0</v>
      </c>
      <c r="AR40">
        <v>50</v>
      </c>
      <c r="AS40">
        <v>50</v>
      </c>
      <c r="AT40">
        <v>6.73</v>
      </c>
      <c r="AU40">
        <v>0</v>
      </c>
      <c r="AV40">
        <v>0</v>
      </c>
      <c r="AW40">
        <v>0</v>
      </c>
    </row>
    <row r="41" spans="1:49">
      <c r="A41" t="s">
        <v>330</v>
      </c>
      <c r="G41" t="s">
        <v>83</v>
      </c>
      <c r="H41" s="73">
        <v>441.87</v>
      </c>
      <c r="I41" s="46">
        <v>0</v>
      </c>
      <c r="J41" s="46">
        <v>1.29</v>
      </c>
      <c r="K41" s="46">
        <v>108.13000000000001</v>
      </c>
      <c r="L41" s="46">
        <v>10.01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0.87</v>
      </c>
      <c r="X41">
        <v>0</v>
      </c>
      <c r="Y41">
        <v>5.77</v>
      </c>
      <c r="Z41">
        <v>9.61</v>
      </c>
      <c r="AA41">
        <v>0</v>
      </c>
      <c r="AB41">
        <v>158.47999999999999</v>
      </c>
      <c r="AC41">
        <v>4.24</v>
      </c>
      <c r="AD41">
        <v>0</v>
      </c>
      <c r="AE41">
        <v>0</v>
      </c>
      <c r="AF41">
        <v>102.85</v>
      </c>
      <c r="AG41">
        <v>5.77</v>
      </c>
      <c r="AH41">
        <v>11.53</v>
      </c>
      <c r="AI41">
        <v>193.97</v>
      </c>
      <c r="AJ41">
        <v>80.650000000000006</v>
      </c>
      <c r="AK41">
        <v>0</v>
      </c>
      <c r="AL41">
        <v>18.260000000000002</v>
      </c>
      <c r="AM41">
        <v>1.29</v>
      </c>
      <c r="AN41">
        <v>8.17</v>
      </c>
      <c r="AO41">
        <v>144.18</v>
      </c>
      <c r="AP41">
        <v>48.06</v>
      </c>
      <c r="AQ41">
        <v>0</v>
      </c>
      <c r="AR41">
        <v>50</v>
      </c>
      <c r="AS41">
        <v>50</v>
      </c>
      <c r="AT41">
        <v>6.73</v>
      </c>
      <c r="AU41">
        <v>0</v>
      </c>
      <c r="AV41">
        <v>0</v>
      </c>
      <c r="AW41">
        <v>0</v>
      </c>
    </row>
    <row r="42" spans="1:49">
      <c r="A42" t="s">
        <v>331</v>
      </c>
      <c r="G42" t="s">
        <v>84</v>
      </c>
      <c r="H42" s="73">
        <v>441.87</v>
      </c>
      <c r="I42" s="46">
        <v>0</v>
      </c>
      <c r="J42" s="46">
        <v>1.29</v>
      </c>
      <c r="K42" s="46">
        <v>108.13000000000001</v>
      </c>
      <c r="L42" s="46">
        <v>10.39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0.87</v>
      </c>
      <c r="X42">
        <v>0</v>
      </c>
      <c r="Y42">
        <v>5.77</v>
      </c>
      <c r="Z42">
        <v>9.61</v>
      </c>
      <c r="AA42">
        <v>0</v>
      </c>
      <c r="AB42">
        <v>158.47999999999999</v>
      </c>
      <c r="AC42">
        <v>4.62</v>
      </c>
      <c r="AD42">
        <v>0</v>
      </c>
      <c r="AE42">
        <v>0</v>
      </c>
      <c r="AF42">
        <v>102.85</v>
      </c>
      <c r="AG42">
        <v>5.77</v>
      </c>
      <c r="AH42">
        <v>11.53</v>
      </c>
      <c r="AI42">
        <v>193.97</v>
      </c>
      <c r="AJ42">
        <v>80.650000000000006</v>
      </c>
      <c r="AK42">
        <v>0</v>
      </c>
      <c r="AL42">
        <v>18.260000000000002</v>
      </c>
      <c r="AM42">
        <v>1.29</v>
      </c>
      <c r="AN42">
        <v>8.17</v>
      </c>
      <c r="AO42">
        <v>144.18</v>
      </c>
      <c r="AP42">
        <v>48.06</v>
      </c>
      <c r="AQ42">
        <v>0</v>
      </c>
      <c r="AR42">
        <v>50</v>
      </c>
      <c r="AS42">
        <v>50</v>
      </c>
      <c r="AT42">
        <v>6.73</v>
      </c>
      <c r="AU42">
        <v>0</v>
      </c>
      <c r="AV42">
        <v>0</v>
      </c>
      <c r="AW42">
        <v>0</v>
      </c>
    </row>
    <row r="43" spans="1:49">
      <c r="A43" t="s">
        <v>337</v>
      </c>
      <c r="G43" t="s">
        <v>85</v>
      </c>
      <c r="H43" s="73">
        <v>441.87</v>
      </c>
      <c r="I43" s="46">
        <v>0</v>
      </c>
      <c r="J43" s="46">
        <v>1.29</v>
      </c>
      <c r="K43" s="46">
        <v>108.13000000000001</v>
      </c>
      <c r="L43" s="46">
        <v>10.77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0.87</v>
      </c>
      <c r="X43">
        <v>0</v>
      </c>
      <c r="Y43">
        <v>5.77</v>
      </c>
      <c r="Z43">
        <v>9.61</v>
      </c>
      <c r="AA43">
        <v>0</v>
      </c>
      <c r="AB43">
        <v>158.47999999999999</v>
      </c>
      <c r="AC43">
        <v>5</v>
      </c>
      <c r="AD43">
        <v>0</v>
      </c>
      <c r="AE43">
        <v>0</v>
      </c>
      <c r="AF43">
        <v>102.85</v>
      </c>
      <c r="AG43">
        <v>5.77</v>
      </c>
      <c r="AH43">
        <v>11.53</v>
      </c>
      <c r="AI43">
        <v>193.97</v>
      </c>
      <c r="AJ43">
        <v>80.650000000000006</v>
      </c>
      <c r="AK43">
        <v>0</v>
      </c>
      <c r="AL43">
        <v>18.260000000000002</v>
      </c>
      <c r="AM43">
        <v>1.29</v>
      </c>
      <c r="AN43">
        <v>8.17</v>
      </c>
      <c r="AO43">
        <v>144.18</v>
      </c>
      <c r="AP43">
        <v>48.06</v>
      </c>
      <c r="AQ43">
        <v>0</v>
      </c>
      <c r="AR43">
        <v>50</v>
      </c>
      <c r="AS43">
        <v>50</v>
      </c>
      <c r="AT43">
        <v>6.73</v>
      </c>
      <c r="AU43">
        <v>0</v>
      </c>
      <c r="AV43">
        <v>0</v>
      </c>
      <c r="AW43">
        <v>0</v>
      </c>
    </row>
    <row r="44" spans="1:49">
      <c r="A44" t="s">
        <v>339</v>
      </c>
      <c r="G44" t="s">
        <v>86</v>
      </c>
      <c r="H44" s="73">
        <v>441.87</v>
      </c>
      <c r="I44" s="46">
        <v>0</v>
      </c>
      <c r="J44" s="46">
        <v>1.29</v>
      </c>
      <c r="K44" s="46">
        <v>108.13000000000001</v>
      </c>
      <c r="L44" s="46">
        <v>11.26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0.87</v>
      </c>
      <c r="X44">
        <v>0</v>
      </c>
      <c r="Y44">
        <v>5.77</v>
      </c>
      <c r="Z44">
        <v>9.61</v>
      </c>
      <c r="AA44">
        <v>0</v>
      </c>
      <c r="AB44">
        <v>158.47999999999999</v>
      </c>
      <c r="AC44">
        <v>5.49</v>
      </c>
      <c r="AD44">
        <v>0</v>
      </c>
      <c r="AE44">
        <v>0</v>
      </c>
      <c r="AF44">
        <v>102.85</v>
      </c>
      <c r="AG44">
        <v>5.77</v>
      </c>
      <c r="AH44">
        <v>11.53</v>
      </c>
      <c r="AI44">
        <v>193.97</v>
      </c>
      <c r="AJ44">
        <v>80.650000000000006</v>
      </c>
      <c r="AK44">
        <v>0</v>
      </c>
      <c r="AL44">
        <v>18.260000000000002</v>
      </c>
      <c r="AM44">
        <v>1.29</v>
      </c>
      <c r="AN44">
        <v>8.17</v>
      </c>
      <c r="AO44">
        <v>144.18</v>
      </c>
      <c r="AP44">
        <v>48.06</v>
      </c>
      <c r="AQ44">
        <v>0</v>
      </c>
      <c r="AR44">
        <v>50</v>
      </c>
      <c r="AS44">
        <v>50</v>
      </c>
      <c r="AT44">
        <v>6.73</v>
      </c>
      <c r="AU44">
        <v>0</v>
      </c>
      <c r="AV44">
        <v>0</v>
      </c>
      <c r="AW44">
        <v>0</v>
      </c>
    </row>
    <row r="45" spans="1:49">
      <c r="A45" t="s">
        <v>358</v>
      </c>
      <c r="G45" t="s">
        <v>87</v>
      </c>
      <c r="H45" s="73">
        <v>441.87</v>
      </c>
      <c r="I45" s="46">
        <v>0</v>
      </c>
      <c r="J45" s="46">
        <v>1.29</v>
      </c>
      <c r="K45" s="46">
        <v>108.13000000000001</v>
      </c>
      <c r="L45" s="46">
        <v>11.67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0.87</v>
      </c>
      <c r="X45">
        <v>0</v>
      </c>
      <c r="Y45">
        <v>5.77</v>
      </c>
      <c r="Z45">
        <v>9.61</v>
      </c>
      <c r="AA45">
        <v>0</v>
      </c>
      <c r="AB45">
        <v>158.47999999999999</v>
      </c>
      <c r="AC45">
        <v>5.9</v>
      </c>
      <c r="AD45">
        <v>0</v>
      </c>
      <c r="AE45">
        <v>0</v>
      </c>
      <c r="AF45">
        <v>102.85</v>
      </c>
      <c r="AG45">
        <v>5.77</v>
      </c>
      <c r="AH45">
        <v>11.53</v>
      </c>
      <c r="AI45">
        <v>193.97</v>
      </c>
      <c r="AJ45">
        <v>80.650000000000006</v>
      </c>
      <c r="AK45">
        <v>0</v>
      </c>
      <c r="AL45">
        <v>18.260000000000002</v>
      </c>
      <c r="AM45">
        <v>1.29</v>
      </c>
      <c r="AN45">
        <v>8.17</v>
      </c>
      <c r="AO45">
        <v>144.18</v>
      </c>
      <c r="AP45">
        <v>48.06</v>
      </c>
      <c r="AQ45">
        <v>0</v>
      </c>
      <c r="AR45">
        <v>50</v>
      </c>
      <c r="AS45">
        <v>50</v>
      </c>
      <c r="AT45">
        <v>6.73</v>
      </c>
      <c r="AU45">
        <v>0</v>
      </c>
      <c r="AV45">
        <v>0</v>
      </c>
      <c r="AW45">
        <v>0</v>
      </c>
    </row>
    <row r="46" spans="1:49">
      <c r="A46" t="s">
        <v>359</v>
      </c>
      <c r="G46" t="s">
        <v>88</v>
      </c>
      <c r="H46" s="73">
        <v>441.87</v>
      </c>
      <c r="I46" s="46">
        <v>0</v>
      </c>
      <c r="J46" s="46">
        <v>1.29</v>
      </c>
      <c r="K46" s="46">
        <v>108.13000000000001</v>
      </c>
      <c r="L46" s="46">
        <v>12.1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0.87</v>
      </c>
      <c r="X46">
        <v>0</v>
      </c>
      <c r="Y46">
        <v>5.77</v>
      </c>
      <c r="Z46">
        <v>9.61</v>
      </c>
      <c r="AA46">
        <v>0</v>
      </c>
      <c r="AB46">
        <v>158.47999999999999</v>
      </c>
      <c r="AC46">
        <v>6.33</v>
      </c>
      <c r="AD46">
        <v>0</v>
      </c>
      <c r="AE46">
        <v>0</v>
      </c>
      <c r="AF46">
        <v>102.85</v>
      </c>
      <c r="AG46">
        <v>5.77</v>
      </c>
      <c r="AH46">
        <v>11.53</v>
      </c>
      <c r="AI46">
        <v>193.97</v>
      </c>
      <c r="AJ46">
        <v>80.650000000000006</v>
      </c>
      <c r="AK46">
        <v>0</v>
      </c>
      <c r="AL46">
        <v>18.260000000000002</v>
      </c>
      <c r="AM46">
        <v>1.29</v>
      </c>
      <c r="AN46">
        <v>8.17</v>
      </c>
      <c r="AO46">
        <v>144.18</v>
      </c>
      <c r="AP46">
        <v>48.06</v>
      </c>
      <c r="AQ46">
        <v>0</v>
      </c>
      <c r="AR46">
        <v>50</v>
      </c>
      <c r="AS46">
        <v>50</v>
      </c>
      <c r="AT46">
        <v>6.73</v>
      </c>
      <c r="AU46">
        <v>0</v>
      </c>
      <c r="AV46">
        <v>0</v>
      </c>
      <c r="AW46">
        <v>0</v>
      </c>
    </row>
    <row r="47" spans="1:49">
      <c r="A47" t="s">
        <v>360</v>
      </c>
      <c r="G47" t="s">
        <v>89</v>
      </c>
      <c r="H47" s="73">
        <v>0.87</v>
      </c>
      <c r="I47" s="46">
        <v>0</v>
      </c>
      <c r="J47" s="46">
        <v>1.37</v>
      </c>
      <c r="K47" s="46">
        <v>108.13000000000001</v>
      </c>
      <c r="L47" s="46">
        <v>12.329999999999998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0.87</v>
      </c>
      <c r="X47">
        <v>0</v>
      </c>
      <c r="Y47">
        <v>5.77</v>
      </c>
      <c r="Z47">
        <v>9.61</v>
      </c>
      <c r="AA47">
        <v>0</v>
      </c>
      <c r="AB47">
        <v>158.47999999999999</v>
      </c>
      <c r="AC47">
        <v>6.56</v>
      </c>
      <c r="AD47">
        <v>0</v>
      </c>
      <c r="AE47">
        <v>0</v>
      </c>
      <c r="AF47">
        <v>0</v>
      </c>
      <c r="AG47">
        <v>5.77</v>
      </c>
      <c r="AH47">
        <v>11.53</v>
      </c>
      <c r="AI47">
        <v>0</v>
      </c>
      <c r="AJ47">
        <v>80.650000000000006</v>
      </c>
      <c r="AK47">
        <v>0</v>
      </c>
      <c r="AL47">
        <v>18.260000000000002</v>
      </c>
      <c r="AM47">
        <v>1.37</v>
      </c>
      <c r="AN47">
        <v>8.17</v>
      </c>
      <c r="AO47">
        <v>0</v>
      </c>
      <c r="AP47">
        <v>48.06</v>
      </c>
      <c r="AQ47">
        <v>0</v>
      </c>
      <c r="AR47">
        <v>100</v>
      </c>
      <c r="AS47">
        <v>50</v>
      </c>
      <c r="AT47">
        <v>6.73</v>
      </c>
      <c r="AU47">
        <v>0</v>
      </c>
      <c r="AV47">
        <v>0</v>
      </c>
      <c r="AW47">
        <v>0</v>
      </c>
    </row>
    <row r="48" spans="1:49">
      <c r="A48" t="s">
        <v>364</v>
      </c>
      <c r="G48" t="s">
        <v>90</v>
      </c>
      <c r="H48" s="73">
        <v>0.87</v>
      </c>
      <c r="I48" s="46">
        <v>0</v>
      </c>
      <c r="J48" s="46">
        <v>1.37</v>
      </c>
      <c r="K48" s="46">
        <v>108.13000000000001</v>
      </c>
      <c r="L48" s="46">
        <v>12.5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0.87</v>
      </c>
      <c r="X48">
        <v>0</v>
      </c>
      <c r="Y48">
        <v>5.77</v>
      </c>
      <c r="Z48">
        <v>9.61</v>
      </c>
      <c r="AA48">
        <v>0</v>
      </c>
      <c r="AB48">
        <v>158.47999999999999</v>
      </c>
      <c r="AC48">
        <v>6.73</v>
      </c>
      <c r="AD48">
        <v>0</v>
      </c>
      <c r="AE48">
        <v>0</v>
      </c>
      <c r="AF48">
        <v>0</v>
      </c>
      <c r="AG48">
        <v>5.77</v>
      </c>
      <c r="AH48">
        <v>11.53</v>
      </c>
      <c r="AI48">
        <v>0</v>
      </c>
      <c r="AJ48">
        <v>80.650000000000006</v>
      </c>
      <c r="AK48">
        <v>0</v>
      </c>
      <c r="AL48">
        <v>18.260000000000002</v>
      </c>
      <c r="AM48">
        <v>1.37</v>
      </c>
      <c r="AN48">
        <v>8.17</v>
      </c>
      <c r="AO48">
        <v>0</v>
      </c>
      <c r="AP48">
        <v>48.06</v>
      </c>
      <c r="AQ48">
        <v>0</v>
      </c>
      <c r="AR48">
        <v>100</v>
      </c>
      <c r="AS48">
        <v>50</v>
      </c>
      <c r="AT48">
        <v>6.73</v>
      </c>
      <c r="AU48">
        <v>0</v>
      </c>
      <c r="AV48">
        <v>0</v>
      </c>
      <c r="AW48">
        <v>0</v>
      </c>
    </row>
    <row r="49" spans="1:49">
      <c r="A49" t="s">
        <v>365</v>
      </c>
      <c r="G49" t="s">
        <v>91</v>
      </c>
      <c r="H49" s="73">
        <v>0.87</v>
      </c>
      <c r="I49" s="46">
        <v>0</v>
      </c>
      <c r="J49" s="46">
        <v>1.37</v>
      </c>
      <c r="K49" s="46">
        <v>155.22999999999999</v>
      </c>
      <c r="L49" s="46">
        <v>12.69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0.87</v>
      </c>
      <c r="X49">
        <v>3.94</v>
      </c>
      <c r="Y49">
        <v>5.77</v>
      </c>
      <c r="Z49">
        <v>9.61</v>
      </c>
      <c r="AA49">
        <v>0</v>
      </c>
      <c r="AB49">
        <v>158.47999999999999</v>
      </c>
      <c r="AC49">
        <v>6.92</v>
      </c>
      <c r="AD49">
        <v>0</v>
      </c>
      <c r="AE49">
        <v>0</v>
      </c>
      <c r="AF49">
        <v>0</v>
      </c>
      <c r="AG49">
        <v>5.77</v>
      </c>
      <c r="AH49">
        <v>11.53</v>
      </c>
      <c r="AI49">
        <v>0</v>
      </c>
      <c r="AJ49">
        <v>80.650000000000006</v>
      </c>
      <c r="AK49">
        <v>0</v>
      </c>
      <c r="AL49">
        <v>18.260000000000002</v>
      </c>
      <c r="AM49">
        <v>1.37</v>
      </c>
      <c r="AN49">
        <v>8.17</v>
      </c>
      <c r="AO49">
        <v>0</v>
      </c>
      <c r="AP49">
        <v>48.06</v>
      </c>
      <c r="AQ49">
        <v>0</v>
      </c>
      <c r="AR49">
        <v>100</v>
      </c>
      <c r="AS49">
        <v>50</v>
      </c>
      <c r="AT49">
        <v>6.73</v>
      </c>
      <c r="AU49">
        <v>20.09</v>
      </c>
      <c r="AV49">
        <v>23.07</v>
      </c>
      <c r="AW49">
        <v>0</v>
      </c>
    </row>
    <row r="50" spans="1:49">
      <c r="A50" t="s">
        <v>366</v>
      </c>
      <c r="G50" t="s">
        <v>92</v>
      </c>
      <c r="H50" s="73">
        <v>0.87</v>
      </c>
      <c r="I50" s="46">
        <v>0</v>
      </c>
      <c r="J50" s="46">
        <v>1.37</v>
      </c>
      <c r="K50" s="46">
        <v>155.22999999999999</v>
      </c>
      <c r="L50" s="46">
        <v>12.809999999999999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0.87</v>
      </c>
      <c r="X50">
        <v>3.94</v>
      </c>
      <c r="Y50">
        <v>5.77</v>
      </c>
      <c r="Z50">
        <v>9.61</v>
      </c>
      <c r="AA50">
        <v>0</v>
      </c>
      <c r="AB50">
        <v>158.47999999999999</v>
      </c>
      <c r="AC50">
        <v>7.04</v>
      </c>
      <c r="AD50">
        <v>0</v>
      </c>
      <c r="AE50">
        <v>0</v>
      </c>
      <c r="AF50">
        <v>0</v>
      </c>
      <c r="AG50">
        <v>5.77</v>
      </c>
      <c r="AH50">
        <v>11.53</v>
      </c>
      <c r="AI50">
        <v>0</v>
      </c>
      <c r="AJ50">
        <v>80.650000000000006</v>
      </c>
      <c r="AK50">
        <v>0</v>
      </c>
      <c r="AL50">
        <v>18.260000000000002</v>
      </c>
      <c r="AM50">
        <v>1.37</v>
      </c>
      <c r="AN50">
        <v>8.17</v>
      </c>
      <c r="AO50">
        <v>0</v>
      </c>
      <c r="AP50">
        <v>48.06</v>
      </c>
      <c r="AQ50">
        <v>0</v>
      </c>
      <c r="AR50">
        <v>100</v>
      </c>
      <c r="AS50">
        <v>50</v>
      </c>
      <c r="AT50">
        <v>6.73</v>
      </c>
      <c r="AU50">
        <v>20.09</v>
      </c>
      <c r="AV50">
        <v>23.07</v>
      </c>
      <c r="AW50">
        <v>0</v>
      </c>
    </row>
    <row r="51" spans="1:49">
      <c r="A51" t="s">
        <v>367</v>
      </c>
      <c r="G51" t="s">
        <v>93</v>
      </c>
      <c r="H51" s="73">
        <v>0.87</v>
      </c>
      <c r="I51" s="46">
        <v>0</v>
      </c>
      <c r="J51" s="46">
        <v>1.29</v>
      </c>
      <c r="K51" s="46">
        <v>155.23000000000002</v>
      </c>
      <c r="L51" s="46">
        <v>12.91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0.87</v>
      </c>
      <c r="X51">
        <v>3.84</v>
      </c>
      <c r="Y51">
        <v>5.77</v>
      </c>
      <c r="Z51">
        <v>9.61</v>
      </c>
      <c r="AA51">
        <v>0</v>
      </c>
      <c r="AB51">
        <v>158.47999999999999</v>
      </c>
      <c r="AC51">
        <v>7.14</v>
      </c>
      <c r="AD51">
        <v>0</v>
      </c>
      <c r="AE51">
        <v>0</v>
      </c>
      <c r="AF51">
        <v>0</v>
      </c>
      <c r="AG51">
        <v>5.77</v>
      </c>
      <c r="AH51">
        <v>11.53</v>
      </c>
      <c r="AI51">
        <v>0</v>
      </c>
      <c r="AJ51">
        <v>80.650000000000006</v>
      </c>
      <c r="AK51">
        <v>0</v>
      </c>
      <c r="AL51">
        <v>18.260000000000002</v>
      </c>
      <c r="AM51">
        <v>1.29</v>
      </c>
      <c r="AN51">
        <v>8.17</v>
      </c>
      <c r="AO51">
        <v>0</v>
      </c>
      <c r="AP51">
        <v>48.06</v>
      </c>
      <c r="AQ51">
        <v>0</v>
      </c>
      <c r="AR51">
        <v>100</v>
      </c>
      <c r="AS51">
        <v>50</v>
      </c>
      <c r="AT51">
        <v>6.73</v>
      </c>
      <c r="AU51">
        <v>20.190000000000001</v>
      </c>
      <c r="AV51">
        <v>23.07</v>
      </c>
      <c r="AW51">
        <v>0</v>
      </c>
    </row>
    <row r="52" spans="1:49">
      <c r="A52" t="s">
        <v>368</v>
      </c>
      <c r="G52" t="s">
        <v>94</v>
      </c>
      <c r="H52" s="73">
        <v>0.87</v>
      </c>
      <c r="I52" s="46">
        <v>0</v>
      </c>
      <c r="J52" s="46">
        <v>1.29</v>
      </c>
      <c r="K52" s="46">
        <v>155.23000000000002</v>
      </c>
      <c r="L52" s="46">
        <v>12.89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0.87</v>
      </c>
      <c r="X52">
        <v>3.84</v>
      </c>
      <c r="Y52">
        <v>5.77</v>
      </c>
      <c r="Z52">
        <v>9.61</v>
      </c>
      <c r="AA52">
        <v>0</v>
      </c>
      <c r="AB52">
        <v>158.47999999999999</v>
      </c>
      <c r="AC52">
        <v>7.12</v>
      </c>
      <c r="AD52">
        <v>0</v>
      </c>
      <c r="AE52">
        <v>0</v>
      </c>
      <c r="AF52">
        <v>0</v>
      </c>
      <c r="AG52">
        <v>5.77</v>
      </c>
      <c r="AH52">
        <v>11.53</v>
      </c>
      <c r="AI52">
        <v>0</v>
      </c>
      <c r="AJ52">
        <v>80.650000000000006</v>
      </c>
      <c r="AK52">
        <v>0</v>
      </c>
      <c r="AL52">
        <v>18.260000000000002</v>
      </c>
      <c r="AM52">
        <v>1.29</v>
      </c>
      <c r="AN52">
        <v>8.17</v>
      </c>
      <c r="AO52">
        <v>0</v>
      </c>
      <c r="AP52">
        <v>48.06</v>
      </c>
      <c r="AQ52">
        <v>0</v>
      </c>
      <c r="AR52">
        <v>100</v>
      </c>
      <c r="AS52">
        <v>50</v>
      </c>
      <c r="AT52">
        <v>6.73</v>
      </c>
      <c r="AU52">
        <v>20.190000000000001</v>
      </c>
      <c r="AV52">
        <v>23.07</v>
      </c>
      <c r="AW52">
        <v>0</v>
      </c>
    </row>
    <row r="53" spans="1:49">
      <c r="A53" t="s">
        <v>400</v>
      </c>
      <c r="G53" t="s">
        <v>95</v>
      </c>
      <c r="H53" s="73">
        <v>0.87</v>
      </c>
      <c r="I53" s="46">
        <v>0</v>
      </c>
      <c r="J53" s="46">
        <v>1.29</v>
      </c>
      <c r="K53" s="46">
        <v>155.23000000000002</v>
      </c>
      <c r="L53" s="46">
        <v>12.829999999999998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0.87</v>
      </c>
      <c r="X53">
        <v>3.84</v>
      </c>
      <c r="Y53">
        <v>5.77</v>
      </c>
      <c r="Z53">
        <v>9.61</v>
      </c>
      <c r="AA53">
        <v>0</v>
      </c>
      <c r="AB53">
        <v>158.47999999999999</v>
      </c>
      <c r="AC53">
        <v>7.06</v>
      </c>
      <c r="AD53">
        <v>0</v>
      </c>
      <c r="AE53">
        <v>0</v>
      </c>
      <c r="AF53">
        <v>0</v>
      </c>
      <c r="AG53">
        <v>5.77</v>
      </c>
      <c r="AH53">
        <v>11.53</v>
      </c>
      <c r="AI53">
        <v>0</v>
      </c>
      <c r="AJ53">
        <v>80.650000000000006</v>
      </c>
      <c r="AK53">
        <v>0</v>
      </c>
      <c r="AL53">
        <v>18.260000000000002</v>
      </c>
      <c r="AM53">
        <v>1.29</v>
      </c>
      <c r="AN53">
        <v>8.17</v>
      </c>
      <c r="AO53">
        <v>0</v>
      </c>
      <c r="AP53">
        <v>48.06</v>
      </c>
      <c r="AQ53">
        <v>0</v>
      </c>
      <c r="AR53">
        <v>100</v>
      </c>
      <c r="AS53">
        <v>50</v>
      </c>
      <c r="AT53">
        <v>6.73</v>
      </c>
      <c r="AU53">
        <v>20.190000000000001</v>
      </c>
      <c r="AV53">
        <v>23.07</v>
      </c>
      <c r="AW53">
        <v>0</v>
      </c>
    </row>
    <row r="54" spans="1:49">
      <c r="A54" t="s">
        <v>399</v>
      </c>
      <c r="G54" t="s">
        <v>96</v>
      </c>
      <c r="H54" s="73">
        <v>0.87</v>
      </c>
      <c r="I54" s="46">
        <v>0</v>
      </c>
      <c r="J54" s="46">
        <v>1.29</v>
      </c>
      <c r="K54" s="46">
        <v>155.23000000000002</v>
      </c>
      <c r="L54" s="46">
        <v>13.01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0.87</v>
      </c>
      <c r="X54">
        <v>3.84</v>
      </c>
      <c r="Y54">
        <v>5.77</v>
      </c>
      <c r="Z54">
        <v>9.61</v>
      </c>
      <c r="AA54">
        <v>0</v>
      </c>
      <c r="AB54">
        <v>158.47999999999999</v>
      </c>
      <c r="AC54">
        <v>7.24</v>
      </c>
      <c r="AD54">
        <v>0</v>
      </c>
      <c r="AE54">
        <v>0</v>
      </c>
      <c r="AF54">
        <v>0</v>
      </c>
      <c r="AG54">
        <v>5.77</v>
      </c>
      <c r="AH54">
        <v>11.53</v>
      </c>
      <c r="AI54">
        <v>0</v>
      </c>
      <c r="AJ54">
        <v>80.650000000000006</v>
      </c>
      <c r="AK54">
        <v>0</v>
      </c>
      <c r="AL54">
        <v>18.260000000000002</v>
      </c>
      <c r="AM54">
        <v>1.29</v>
      </c>
      <c r="AN54">
        <v>8.17</v>
      </c>
      <c r="AO54">
        <v>0</v>
      </c>
      <c r="AP54">
        <v>48.06</v>
      </c>
      <c r="AQ54">
        <v>0</v>
      </c>
      <c r="AR54">
        <v>100</v>
      </c>
      <c r="AS54">
        <v>50</v>
      </c>
      <c r="AT54">
        <v>6.73</v>
      </c>
      <c r="AU54">
        <v>20.190000000000001</v>
      </c>
      <c r="AV54">
        <v>23.07</v>
      </c>
      <c r="AW54">
        <v>0</v>
      </c>
    </row>
    <row r="55" spans="1:49">
      <c r="A55" t="s">
        <v>401</v>
      </c>
      <c r="G55" t="s">
        <v>97</v>
      </c>
      <c r="H55" s="73">
        <v>0.77</v>
      </c>
      <c r="I55" s="46">
        <v>0</v>
      </c>
      <c r="J55" s="46">
        <v>1.29</v>
      </c>
      <c r="K55" s="46">
        <v>155.23000000000002</v>
      </c>
      <c r="L55" s="46">
        <v>12.719999999999999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0.77</v>
      </c>
      <c r="X55">
        <v>3.84</v>
      </c>
      <c r="Y55">
        <v>5.77</v>
      </c>
      <c r="Z55">
        <v>9.61</v>
      </c>
      <c r="AA55">
        <v>0</v>
      </c>
      <c r="AB55">
        <v>158.47999999999999</v>
      </c>
      <c r="AC55">
        <v>6.95</v>
      </c>
      <c r="AD55">
        <v>0</v>
      </c>
      <c r="AE55">
        <v>0</v>
      </c>
      <c r="AF55">
        <v>0</v>
      </c>
      <c r="AG55">
        <v>5.77</v>
      </c>
      <c r="AH55">
        <v>11.53</v>
      </c>
      <c r="AI55">
        <v>0</v>
      </c>
      <c r="AJ55">
        <v>80.650000000000006</v>
      </c>
      <c r="AK55">
        <v>0</v>
      </c>
      <c r="AL55">
        <v>18.260000000000002</v>
      </c>
      <c r="AM55">
        <v>1.29</v>
      </c>
      <c r="AN55">
        <v>8.17</v>
      </c>
      <c r="AO55">
        <v>0</v>
      </c>
      <c r="AP55">
        <v>48.06</v>
      </c>
      <c r="AQ55">
        <v>0</v>
      </c>
      <c r="AR55">
        <v>100</v>
      </c>
      <c r="AS55">
        <v>50</v>
      </c>
      <c r="AT55">
        <v>6.73</v>
      </c>
      <c r="AU55">
        <v>20.190000000000001</v>
      </c>
      <c r="AV55">
        <v>23.07</v>
      </c>
      <c r="AW55">
        <v>0</v>
      </c>
    </row>
    <row r="56" spans="1:49">
      <c r="A56" t="s">
        <v>401</v>
      </c>
      <c r="G56" t="s">
        <v>98</v>
      </c>
      <c r="H56" s="73">
        <v>0.77</v>
      </c>
      <c r="I56" s="46">
        <v>0</v>
      </c>
      <c r="J56" s="46">
        <v>1.29</v>
      </c>
      <c r="K56" s="46">
        <v>155.23000000000002</v>
      </c>
      <c r="L56" s="46">
        <v>12.559999999999999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0.77</v>
      </c>
      <c r="X56">
        <v>3.84</v>
      </c>
      <c r="Y56">
        <v>5.77</v>
      </c>
      <c r="Z56">
        <v>9.61</v>
      </c>
      <c r="AA56">
        <v>0</v>
      </c>
      <c r="AB56">
        <v>158.47999999999999</v>
      </c>
      <c r="AC56">
        <v>6.79</v>
      </c>
      <c r="AD56">
        <v>0</v>
      </c>
      <c r="AE56">
        <v>0</v>
      </c>
      <c r="AF56">
        <v>0</v>
      </c>
      <c r="AG56">
        <v>5.77</v>
      </c>
      <c r="AH56">
        <v>11.53</v>
      </c>
      <c r="AI56">
        <v>0</v>
      </c>
      <c r="AJ56">
        <v>80.650000000000006</v>
      </c>
      <c r="AK56">
        <v>0</v>
      </c>
      <c r="AL56">
        <v>18.260000000000002</v>
      </c>
      <c r="AM56">
        <v>1.29</v>
      </c>
      <c r="AN56">
        <v>8.17</v>
      </c>
      <c r="AO56">
        <v>0</v>
      </c>
      <c r="AP56">
        <v>48.06</v>
      </c>
      <c r="AQ56">
        <v>0</v>
      </c>
      <c r="AR56">
        <v>100</v>
      </c>
      <c r="AS56">
        <v>50</v>
      </c>
      <c r="AT56">
        <v>6.73</v>
      </c>
      <c r="AU56">
        <v>20.190000000000001</v>
      </c>
      <c r="AV56">
        <v>23.07</v>
      </c>
      <c r="AW56">
        <v>0</v>
      </c>
    </row>
    <row r="57" spans="1:49">
      <c r="G57" t="s">
        <v>99</v>
      </c>
      <c r="H57" s="73">
        <v>0.77</v>
      </c>
      <c r="I57" s="46">
        <v>0</v>
      </c>
      <c r="J57" s="46">
        <v>1.29</v>
      </c>
      <c r="K57" s="46">
        <v>155.23000000000002</v>
      </c>
      <c r="L57" s="46">
        <v>12.579999999999998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0.77</v>
      </c>
      <c r="X57">
        <v>3.84</v>
      </c>
      <c r="Y57">
        <v>5.77</v>
      </c>
      <c r="Z57">
        <v>9.61</v>
      </c>
      <c r="AA57">
        <v>0</v>
      </c>
      <c r="AB57">
        <v>158.47999999999999</v>
      </c>
      <c r="AC57">
        <v>6.81</v>
      </c>
      <c r="AD57">
        <v>0</v>
      </c>
      <c r="AE57">
        <v>0</v>
      </c>
      <c r="AF57">
        <v>0</v>
      </c>
      <c r="AG57">
        <v>5.77</v>
      </c>
      <c r="AH57">
        <v>11.53</v>
      </c>
      <c r="AI57">
        <v>0</v>
      </c>
      <c r="AJ57">
        <v>80.650000000000006</v>
      </c>
      <c r="AK57">
        <v>0</v>
      </c>
      <c r="AL57">
        <v>18.260000000000002</v>
      </c>
      <c r="AM57">
        <v>1.29</v>
      </c>
      <c r="AN57">
        <v>8.17</v>
      </c>
      <c r="AO57">
        <v>0</v>
      </c>
      <c r="AP57">
        <v>48.06</v>
      </c>
      <c r="AQ57">
        <v>0</v>
      </c>
      <c r="AR57">
        <v>100</v>
      </c>
      <c r="AS57">
        <v>50</v>
      </c>
      <c r="AT57">
        <v>6.73</v>
      </c>
      <c r="AU57">
        <v>20.190000000000001</v>
      </c>
      <c r="AV57">
        <v>23.07</v>
      </c>
      <c r="AW57">
        <v>0</v>
      </c>
    </row>
    <row r="58" spans="1:49">
      <c r="G58" t="s">
        <v>100</v>
      </c>
      <c r="H58" s="73">
        <v>0.77</v>
      </c>
      <c r="I58" s="46">
        <v>0</v>
      </c>
      <c r="J58" s="46">
        <v>1.29</v>
      </c>
      <c r="K58" s="46">
        <v>155.23000000000002</v>
      </c>
      <c r="L58" s="46">
        <v>12.29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0.77</v>
      </c>
      <c r="X58">
        <v>3.84</v>
      </c>
      <c r="Y58">
        <v>5.77</v>
      </c>
      <c r="Z58">
        <v>9.61</v>
      </c>
      <c r="AA58">
        <v>0</v>
      </c>
      <c r="AB58">
        <v>158.47999999999999</v>
      </c>
      <c r="AC58">
        <v>6.52</v>
      </c>
      <c r="AD58">
        <v>0</v>
      </c>
      <c r="AE58">
        <v>0</v>
      </c>
      <c r="AF58">
        <v>0</v>
      </c>
      <c r="AG58">
        <v>5.77</v>
      </c>
      <c r="AH58">
        <v>11.53</v>
      </c>
      <c r="AI58">
        <v>0</v>
      </c>
      <c r="AJ58">
        <v>80.650000000000006</v>
      </c>
      <c r="AK58">
        <v>0</v>
      </c>
      <c r="AL58">
        <v>18.260000000000002</v>
      </c>
      <c r="AM58">
        <v>1.29</v>
      </c>
      <c r="AN58">
        <v>8.17</v>
      </c>
      <c r="AO58">
        <v>0</v>
      </c>
      <c r="AP58">
        <v>48.06</v>
      </c>
      <c r="AQ58">
        <v>0</v>
      </c>
      <c r="AR58">
        <v>100</v>
      </c>
      <c r="AS58">
        <v>50</v>
      </c>
      <c r="AT58">
        <v>6.73</v>
      </c>
      <c r="AU58">
        <v>20.190000000000001</v>
      </c>
      <c r="AV58">
        <v>23.07</v>
      </c>
      <c r="AW58">
        <v>0</v>
      </c>
    </row>
    <row r="59" spans="1:49">
      <c r="G59" t="s">
        <v>101</v>
      </c>
      <c r="H59" s="73">
        <v>0.77</v>
      </c>
      <c r="I59" s="46">
        <v>0</v>
      </c>
      <c r="J59" s="46">
        <v>1.29</v>
      </c>
      <c r="K59" s="46">
        <v>155.23000000000002</v>
      </c>
      <c r="L59" s="46">
        <v>12.1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0.77</v>
      </c>
      <c r="X59">
        <v>3.84</v>
      </c>
      <c r="Y59">
        <v>5.77</v>
      </c>
      <c r="Z59">
        <v>9.61</v>
      </c>
      <c r="AA59">
        <v>0</v>
      </c>
      <c r="AB59">
        <v>158.47999999999999</v>
      </c>
      <c r="AC59">
        <v>6.33</v>
      </c>
      <c r="AD59">
        <v>0</v>
      </c>
      <c r="AE59">
        <v>0</v>
      </c>
      <c r="AF59">
        <v>0</v>
      </c>
      <c r="AG59">
        <v>5.77</v>
      </c>
      <c r="AH59">
        <v>11.53</v>
      </c>
      <c r="AI59">
        <v>0</v>
      </c>
      <c r="AJ59">
        <v>80.650000000000006</v>
      </c>
      <c r="AK59">
        <v>0</v>
      </c>
      <c r="AL59">
        <v>18.260000000000002</v>
      </c>
      <c r="AM59">
        <v>1.29</v>
      </c>
      <c r="AN59">
        <v>8.17</v>
      </c>
      <c r="AO59">
        <v>0</v>
      </c>
      <c r="AP59">
        <v>48.06</v>
      </c>
      <c r="AQ59">
        <v>0</v>
      </c>
      <c r="AR59">
        <v>100</v>
      </c>
      <c r="AS59">
        <v>50</v>
      </c>
      <c r="AT59">
        <v>6.73</v>
      </c>
      <c r="AU59">
        <v>20.190000000000001</v>
      </c>
      <c r="AV59">
        <v>23.07</v>
      </c>
      <c r="AW59">
        <v>0</v>
      </c>
    </row>
    <row r="60" spans="1:49">
      <c r="G60" t="s">
        <v>102</v>
      </c>
      <c r="H60" s="73">
        <v>0.77</v>
      </c>
      <c r="I60" s="46">
        <v>0</v>
      </c>
      <c r="J60" s="46">
        <v>1.29</v>
      </c>
      <c r="K60" s="46">
        <v>155.23000000000002</v>
      </c>
      <c r="L60" s="46">
        <v>9.94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0.77</v>
      </c>
      <c r="X60">
        <v>3.84</v>
      </c>
      <c r="Y60">
        <v>5.77</v>
      </c>
      <c r="Z60">
        <v>9.61</v>
      </c>
      <c r="AA60">
        <v>0</v>
      </c>
      <c r="AB60">
        <v>158.47999999999999</v>
      </c>
      <c r="AC60">
        <v>4.17</v>
      </c>
      <c r="AD60">
        <v>0</v>
      </c>
      <c r="AE60">
        <v>0</v>
      </c>
      <c r="AF60">
        <v>0</v>
      </c>
      <c r="AG60">
        <v>5.77</v>
      </c>
      <c r="AH60">
        <v>11.53</v>
      </c>
      <c r="AI60">
        <v>0</v>
      </c>
      <c r="AJ60">
        <v>80.650000000000006</v>
      </c>
      <c r="AK60">
        <v>0</v>
      </c>
      <c r="AL60">
        <v>18.260000000000002</v>
      </c>
      <c r="AM60">
        <v>1.29</v>
      </c>
      <c r="AN60">
        <v>8.17</v>
      </c>
      <c r="AO60">
        <v>0</v>
      </c>
      <c r="AP60">
        <v>48.06</v>
      </c>
      <c r="AQ60">
        <v>0</v>
      </c>
      <c r="AR60">
        <v>100</v>
      </c>
      <c r="AS60">
        <v>50</v>
      </c>
      <c r="AT60">
        <v>6.73</v>
      </c>
      <c r="AU60">
        <v>20.190000000000001</v>
      </c>
      <c r="AV60">
        <v>23.07</v>
      </c>
      <c r="AW60">
        <v>0</v>
      </c>
    </row>
    <row r="61" spans="1:49">
      <c r="G61" t="s">
        <v>103</v>
      </c>
      <c r="H61" s="73">
        <v>0.77</v>
      </c>
      <c r="I61" s="46">
        <v>0</v>
      </c>
      <c r="J61" s="46">
        <v>1.29</v>
      </c>
      <c r="K61" s="46">
        <v>155.23000000000002</v>
      </c>
      <c r="L61" s="46">
        <v>9.69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0.77</v>
      </c>
      <c r="X61">
        <v>3.84</v>
      </c>
      <c r="Y61">
        <v>5.77</v>
      </c>
      <c r="Z61">
        <v>9.61</v>
      </c>
      <c r="AA61">
        <v>0</v>
      </c>
      <c r="AB61">
        <v>158.47999999999999</v>
      </c>
      <c r="AC61">
        <v>3.92</v>
      </c>
      <c r="AD61">
        <v>0</v>
      </c>
      <c r="AE61">
        <v>0</v>
      </c>
      <c r="AF61">
        <v>0</v>
      </c>
      <c r="AG61">
        <v>5.77</v>
      </c>
      <c r="AH61">
        <v>11.53</v>
      </c>
      <c r="AI61">
        <v>0</v>
      </c>
      <c r="AJ61">
        <v>80.650000000000006</v>
      </c>
      <c r="AK61">
        <v>0</v>
      </c>
      <c r="AL61">
        <v>18.260000000000002</v>
      </c>
      <c r="AM61">
        <v>1.29</v>
      </c>
      <c r="AN61">
        <v>8.17</v>
      </c>
      <c r="AO61">
        <v>0</v>
      </c>
      <c r="AP61">
        <v>48.06</v>
      </c>
      <c r="AQ61">
        <v>0</v>
      </c>
      <c r="AR61">
        <v>100</v>
      </c>
      <c r="AS61">
        <v>50</v>
      </c>
      <c r="AT61">
        <v>6.73</v>
      </c>
      <c r="AU61">
        <v>20.190000000000001</v>
      </c>
      <c r="AV61">
        <v>23.07</v>
      </c>
      <c r="AW61">
        <v>0</v>
      </c>
    </row>
    <row r="62" spans="1:49">
      <c r="G62" t="s">
        <v>104</v>
      </c>
      <c r="H62" s="73">
        <v>0.77</v>
      </c>
      <c r="I62" s="46">
        <v>0</v>
      </c>
      <c r="J62" s="46">
        <v>1.29</v>
      </c>
      <c r="K62" s="46">
        <v>155.23000000000002</v>
      </c>
      <c r="L62" s="46">
        <v>10.01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0.77</v>
      </c>
      <c r="X62">
        <v>3.84</v>
      </c>
      <c r="Y62">
        <v>5.77</v>
      </c>
      <c r="Z62">
        <v>9.61</v>
      </c>
      <c r="AA62">
        <v>0</v>
      </c>
      <c r="AB62">
        <v>158.47999999999999</v>
      </c>
      <c r="AC62">
        <v>4.24</v>
      </c>
      <c r="AD62">
        <v>0</v>
      </c>
      <c r="AE62">
        <v>0</v>
      </c>
      <c r="AF62">
        <v>0</v>
      </c>
      <c r="AG62">
        <v>5.77</v>
      </c>
      <c r="AH62">
        <v>11.53</v>
      </c>
      <c r="AI62">
        <v>0</v>
      </c>
      <c r="AJ62">
        <v>80.650000000000006</v>
      </c>
      <c r="AK62">
        <v>0</v>
      </c>
      <c r="AL62">
        <v>18.260000000000002</v>
      </c>
      <c r="AM62">
        <v>1.29</v>
      </c>
      <c r="AN62">
        <v>8.17</v>
      </c>
      <c r="AO62">
        <v>0</v>
      </c>
      <c r="AP62">
        <v>48.06</v>
      </c>
      <c r="AQ62">
        <v>0</v>
      </c>
      <c r="AR62">
        <v>100</v>
      </c>
      <c r="AS62">
        <v>50</v>
      </c>
      <c r="AT62">
        <v>6.73</v>
      </c>
      <c r="AU62">
        <v>20.190000000000001</v>
      </c>
      <c r="AV62">
        <v>23.07</v>
      </c>
      <c r="AW62">
        <v>0</v>
      </c>
    </row>
    <row r="63" spans="1:49">
      <c r="G63" t="s">
        <v>105</v>
      </c>
      <c r="H63" s="73">
        <v>0.67</v>
      </c>
      <c r="I63" s="46">
        <v>0</v>
      </c>
      <c r="J63" s="46">
        <v>1.29</v>
      </c>
      <c r="K63" s="46">
        <v>155.23000000000002</v>
      </c>
      <c r="L63" s="46">
        <v>10.95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0.67</v>
      </c>
      <c r="X63">
        <v>3.84</v>
      </c>
      <c r="Y63">
        <v>5.77</v>
      </c>
      <c r="Z63">
        <v>9.61</v>
      </c>
      <c r="AA63">
        <v>0</v>
      </c>
      <c r="AB63">
        <v>158.47999999999999</v>
      </c>
      <c r="AC63">
        <v>5.18</v>
      </c>
      <c r="AD63">
        <v>0</v>
      </c>
      <c r="AE63">
        <v>0</v>
      </c>
      <c r="AF63">
        <v>0</v>
      </c>
      <c r="AG63">
        <v>5.77</v>
      </c>
      <c r="AH63">
        <v>11.53</v>
      </c>
      <c r="AI63">
        <v>0</v>
      </c>
      <c r="AJ63">
        <v>80.650000000000006</v>
      </c>
      <c r="AK63">
        <v>0</v>
      </c>
      <c r="AL63">
        <v>18.260000000000002</v>
      </c>
      <c r="AM63">
        <v>1.29</v>
      </c>
      <c r="AN63">
        <v>8.17</v>
      </c>
      <c r="AO63">
        <v>0</v>
      </c>
      <c r="AP63">
        <v>48.06</v>
      </c>
      <c r="AQ63">
        <v>0</v>
      </c>
      <c r="AR63">
        <v>100</v>
      </c>
      <c r="AS63">
        <v>50</v>
      </c>
      <c r="AT63">
        <v>6.73</v>
      </c>
      <c r="AU63">
        <v>20.190000000000001</v>
      </c>
      <c r="AV63">
        <v>23.07</v>
      </c>
      <c r="AW63">
        <v>0</v>
      </c>
    </row>
    <row r="64" spans="1:49">
      <c r="G64" t="s">
        <v>106</v>
      </c>
      <c r="H64" s="73">
        <v>0.67</v>
      </c>
      <c r="I64" s="46">
        <v>0</v>
      </c>
      <c r="J64" s="46">
        <v>1.29</v>
      </c>
      <c r="K64" s="46">
        <v>155.23000000000002</v>
      </c>
      <c r="L64" s="46">
        <v>10.25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0.67</v>
      </c>
      <c r="X64">
        <v>3.84</v>
      </c>
      <c r="Y64">
        <v>5.77</v>
      </c>
      <c r="Z64">
        <v>9.61</v>
      </c>
      <c r="AA64">
        <v>0</v>
      </c>
      <c r="AB64">
        <v>158.47999999999999</v>
      </c>
      <c r="AC64">
        <v>4.4800000000000004</v>
      </c>
      <c r="AD64">
        <v>0</v>
      </c>
      <c r="AE64">
        <v>0</v>
      </c>
      <c r="AF64">
        <v>0</v>
      </c>
      <c r="AG64">
        <v>5.77</v>
      </c>
      <c r="AH64">
        <v>11.53</v>
      </c>
      <c r="AI64">
        <v>0</v>
      </c>
      <c r="AJ64">
        <v>80.650000000000006</v>
      </c>
      <c r="AK64">
        <v>0</v>
      </c>
      <c r="AL64">
        <v>18.260000000000002</v>
      </c>
      <c r="AM64">
        <v>1.29</v>
      </c>
      <c r="AN64">
        <v>8.17</v>
      </c>
      <c r="AO64">
        <v>0</v>
      </c>
      <c r="AP64">
        <v>48.06</v>
      </c>
      <c r="AQ64">
        <v>0</v>
      </c>
      <c r="AR64">
        <v>100</v>
      </c>
      <c r="AS64">
        <v>50</v>
      </c>
      <c r="AT64">
        <v>6.73</v>
      </c>
      <c r="AU64">
        <v>20.190000000000001</v>
      </c>
      <c r="AV64">
        <v>23.07</v>
      </c>
      <c r="AW64">
        <v>0</v>
      </c>
    </row>
    <row r="65" spans="7:49">
      <c r="G65" t="s">
        <v>107</v>
      </c>
      <c r="H65" s="73">
        <v>0.67</v>
      </c>
      <c r="I65" s="46">
        <v>0</v>
      </c>
      <c r="J65" s="46">
        <v>1.29</v>
      </c>
      <c r="K65" s="46">
        <v>155.23000000000002</v>
      </c>
      <c r="L65" s="46">
        <v>9.82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0.67</v>
      </c>
      <c r="X65">
        <v>3.84</v>
      </c>
      <c r="Y65">
        <v>5.77</v>
      </c>
      <c r="Z65">
        <v>9.61</v>
      </c>
      <c r="AA65">
        <v>0</v>
      </c>
      <c r="AB65">
        <v>158.47999999999999</v>
      </c>
      <c r="AC65">
        <v>4.05</v>
      </c>
      <c r="AD65">
        <v>0</v>
      </c>
      <c r="AE65">
        <v>0</v>
      </c>
      <c r="AF65">
        <v>0</v>
      </c>
      <c r="AG65">
        <v>5.77</v>
      </c>
      <c r="AH65">
        <v>11.53</v>
      </c>
      <c r="AI65">
        <v>0</v>
      </c>
      <c r="AJ65">
        <v>80.650000000000006</v>
      </c>
      <c r="AK65">
        <v>0</v>
      </c>
      <c r="AL65">
        <v>18.260000000000002</v>
      </c>
      <c r="AM65">
        <v>1.29</v>
      </c>
      <c r="AN65">
        <v>8.17</v>
      </c>
      <c r="AO65">
        <v>0</v>
      </c>
      <c r="AP65">
        <v>48.06</v>
      </c>
      <c r="AQ65">
        <v>0</v>
      </c>
      <c r="AR65">
        <v>100</v>
      </c>
      <c r="AS65">
        <v>50</v>
      </c>
      <c r="AT65">
        <v>6.73</v>
      </c>
      <c r="AU65">
        <v>20.190000000000001</v>
      </c>
      <c r="AV65">
        <v>23.07</v>
      </c>
      <c r="AW65">
        <v>0</v>
      </c>
    </row>
    <row r="66" spans="7:49">
      <c r="G66" t="s">
        <v>108</v>
      </c>
      <c r="H66" s="73">
        <v>0.67</v>
      </c>
      <c r="I66" s="46">
        <v>0</v>
      </c>
      <c r="J66" s="46">
        <v>1.29</v>
      </c>
      <c r="K66" s="46">
        <v>155.23000000000002</v>
      </c>
      <c r="L66" s="46">
        <v>9.36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0.67</v>
      </c>
      <c r="X66">
        <v>3.84</v>
      </c>
      <c r="Y66">
        <v>5.77</v>
      </c>
      <c r="Z66">
        <v>9.61</v>
      </c>
      <c r="AA66">
        <v>0</v>
      </c>
      <c r="AB66">
        <v>158.47999999999999</v>
      </c>
      <c r="AC66">
        <v>3.59</v>
      </c>
      <c r="AD66">
        <v>0</v>
      </c>
      <c r="AE66">
        <v>0</v>
      </c>
      <c r="AF66">
        <v>0</v>
      </c>
      <c r="AG66">
        <v>5.77</v>
      </c>
      <c r="AH66">
        <v>11.53</v>
      </c>
      <c r="AI66">
        <v>0</v>
      </c>
      <c r="AJ66">
        <v>80.650000000000006</v>
      </c>
      <c r="AK66">
        <v>0</v>
      </c>
      <c r="AL66">
        <v>18.260000000000002</v>
      </c>
      <c r="AM66">
        <v>1.29</v>
      </c>
      <c r="AN66">
        <v>8.17</v>
      </c>
      <c r="AO66">
        <v>0</v>
      </c>
      <c r="AP66">
        <v>48.06</v>
      </c>
      <c r="AQ66">
        <v>0</v>
      </c>
      <c r="AR66">
        <v>100</v>
      </c>
      <c r="AS66">
        <v>50</v>
      </c>
      <c r="AT66">
        <v>6.73</v>
      </c>
      <c r="AU66">
        <v>20.190000000000001</v>
      </c>
      <c r="AV66">
        <v>23.07</v>
      </c>
      <c r="AW66">
        <v>0</v>
      </c>
    </row>
    <row r="67" spans="7:49">
      <c r="G67" t="s">
        <v>109</v>
      </c>
      <c r="H67" s="73">
        <v>0.48</v>
      </c>
      <c r="I67" s="46">
        <v>0</v>
      </c>
      <c r="J67" s="46">
        <v>1.29</v>
      </c>
      <c r="K67" s="46">
        <v>155.23000000000002</v>
      </c>
      <c r="L67" s="46">
        <v>8.93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0.48</v>
      </c>
      <c r="X67">
        <v>3.84</v>
      </c>
      <c r="Y67">
        <v>5.77</v>
      </c>
      <c r="Z67">
        <v>9.61</v>
      </c>
      <c r="AA67">
        <v>0</v>
      </c>
      <c r="AB67">
        <v>158.47999999999999</v>
      </c>
      <c r="AC67">
        <v>3.16</v>
      </c>
      <c r="AD67">
        <v>0</v>
      </c>
      <c r="AE67">
        <v>0</v>
      </c>
      <c r="AF67">
        <v>0</v>
      </c>
      <c r="AG67">
        <v>5.77</v>
      </c>
      <c r="AH67">
        <v>11.53</v>
      </c>
      <c r="AI67">
        <v>0</v>
      </c>
      <c r="AJ67">
        <v>80.650000000000006</v>
      </c>
      <c r="AK67">
        <v>0</v>
      </c>
      <c r="AL67">
        <v>18.260000000000002</v>
      </c>
      <c r="AM67">
        <v>1.29</v>
      </c>
      <c r="AN67">
        <v>8.17</v>
      </c>
      <c r="AO67">
        <v>0</v>
      </c>
      <c r="AP67">
        <v>48.06</v>
      </c>
      <c r="AQ67">
        <v>0</v>
      </c>
      <c r="AR67">
        <v>100</v>
      </c>
      <c r="AS67">
        <v>50</v>
      </c>
      <c r="AT67">
        <v>6.73</v>
      </c>
      <c r="AU67">
        <v>20.190000000000001</v>
      </c>
      <c r="AV67">
        <v>23.07</v>
      </c>
      <c r="AW67">
        <v>0</v>
      </c>
    </row>
    <row r="68" spans="7:49">
      <c r="G68" t="s">
        <v>110</v>
      </c>
      <c r="H68" s="73">
        <v>0.48</v>
      </c>
      <c r="I68" s="46">
        <v>0</v>
      </c>
      <c r="J68" s="46">
        <v>1.29</v>
      </c>
      <c r="K68" s="46">
        <v>155.23000000000002</v>
      </c>
      <c r="L68" s="46">
        <v>8.3699999999999992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0.48</v>
      </c>
      <c r="X68">
        <v>3.84</v>
      </c>
      <c r="Y68">
        <v>5.77</v>
      </c>
      <c r="Z68">
        <v>9.61</v>
      </c>
      <c r="AA68">
        <v>0</v>
      </c>
      <c r="AB68">
        <v>158.47999999999999</v>
      </c>
      <c r="AC68">
        <v>2.6</v>
      </c>
      <c r="AD68">
        <v>0</v>
      </c>
      <c r="AE68">
        <v>0</v>
      </c>
      <c r="AF68">
        <v>0</v>
      </c>
      <c r="AG68">
        <v>5.77</v>
      </c>
      <c r="AH68">
        <v>11.53</v>
      </c>
      <c r="AI68">
        <v>0</v>
      </c>
      <c r="AJ68">
        <v>80.650000000000006</v>
      </c>
      <c r="AK68">
        <v>0</v>
      </c>
      <c r="AL68">
        <v>18.260000000000002</v>
      </c>
      <c r="AM68">
        <v>1.29</v>
      </c>
      <c r="AN68">
        <v>8.17</v>
      </c>
      <c r="AO68">
        <v>0</v>
      </c>
      <c r="AP68">
        <v>48.06</v>
      </c>
      <c r="AQ68">
        <v>0</v>
      </c>
      <c r="AR68">
        <v>100</v>
      </c>
      <c r="AS68">
        <v>50</v>
      </c>
      <c r="AT68">
        <v>6.73</v>
      </c>
      <c r="AU68">
        <v>20.190000000000001</v>
      </c>
      <c r="AV68">
        <v>23.07</v>
      </c>
      <c r="AW68">
        <v>0</v>
      </c>
    </row>
    <row r="69" spans="7:49">
      <c r="G69" t="s">
        <v>111</v>
      </c>
      <c r="H69" s="73">
        <v>0.48</v>
      </c>
      <c r="I69" s="46">
        <v>0</v>
      </c>
      <c r="J69" s="46">
        <v>1.29</v>
      </c>
      <c r="K69" s="46">
        <v>108.13000000000001</v>
      </c>
      <c r="L69" s="46">
        <v>7.879999999999999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0.48</v>
      </c>
      <c r="X69">
        <v>0</v>
      </c>
      <c r="Y69">
        <v>5.77</v>
      </c>
      <c r="Z69">
        <v>9.61</v>
      </c>
      <c r="AA69">
        <v>0</v>
      </c>
      <c r="AB69">
        <v>158.47999999999999</v>
      </c>
      <c r="AC69">
        <v>2.11</v>
      </c>
      <c r="AD69">
        <v>0</v>
      </c>
      <c r="AE69">
        <v>0</v>
      </c>
      <c r="AF69">
        <v>0</v>
      </c>
      <c r="AG69">
        <v>5.77</v>
      </c>
      <c r="AH69">
        <v>11.53</v>
      </c>
      <c r="AI69">
        <v>0</v>
      </c>
      <c r="AJ69">
        <v>80.650000000000006</v>
      </c>
      <c r="AK69">
        <v>0</v>
      </c>
      <c r="AL69">
        <v>18.260000000000002</v>
      </c>
      <c r="AM69">
        <v>1.29</v>
      </c>
      <c r="AN69">
        <v>8.17</v>
      </c>
      <c r="AO69">
        <v>0</v>
      </c>
      <c r="AP69">
        <v>48.06</v>
      </c>
      <c r="AQ69">
        <v>0</v>
      </c>
      <c r="AR69">
        <v>100</v>
      </c>
      <c r="AS69">
        <v>50</v>
      </c>
      <c r="AT69">
        <v>6.73</v>
      </c>
      <c r="AU69">
        <v>0</v>
      </c>
      <c r="AV69">
        <v>0</v>
      </c>
      <c r="AW69">
        <v>0</v>
      </c>
    </row>
    <row r="70" spans="7:49">
      <c r="G70" t="s">
        <v>112</v>
      </c>
      <c r="H70" s="73">
        <v>0.48</v>
      </c>
      <c r="I70" s="46">
        <v>0</v>
      </c>
      <c r="J70" s="46">
        <v>1.29</v>
      </c>
      <c r="K70" s="46">
        <v>108.13000000000001</v>
      </c>
      <c r="L70" s="46">
        <v>7.31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0.48</v>
      </c>
      <c r="X70">
        <v>0</v>
      </c>
      <c r="Y70">
        <v>5.77</v>
      </c>
      <c r="Z70">
        <v>9.61</v>
      </c>
      <c r="AA70">
        <v>0</v>
      </c>
      <c r="AB70">
        <v>158.47999999999999</v>
      </c>
      <c r="AC70">
        <v>1.54</v>
      </c>
      <c r="AD70">
        <v>0</v>
      </c>
      <c r="AE70">
        <v>0</v>
      </c>
      <c r="AF70">
        <v>0</v>
      </c>
      <c r="AG70">
        <v>5.77</v>
      </c>
      <c r="AH70">
        <v>11.53</v>
      </c>
      <c r="AI70">
        <v>0</v>
      </c>
      <c r="AJ70">
        <v>80.650000000000006</v>
      </c>
      <c r="AK70">
        <v>0</v>
      </c>
      <c r="AL70">
        <v>18.260000000000002</v>
      </c>
      <c r="AM70">
        <v>1.29</v>
      </c>
      <c r="AN70">
        <v>8.17</v>
      </c>
      <c r="AO70">
        <v>0</v>
      </c>
      <c r="AP70">
        <v>48.06</v>
      </c>
      <c r="AQ70">
        <v>0</v>
      </c>
      <c r="AR70">
        <v>100</v>
      </c>
      <c r="AS70">
        <v>50</v>
      </c>
      <c r="AT70">
        <v>6.73</v>
      </c>
      <c r="AU70">
        <v>0</v>
      </c>
      <c r="AV70">
        <v>0</v>
      </c>
      <c r="AW70">
        <v>0</v>
      </c>
    </row>
    <row r="71" spans="7:49">
      <c r="G71" t="s">
        <v>113</v>
      </c>
      <c r="H71" s="73">
        <v>151.38999999999999</v>
      </c>
      <c r="I71" s="46">
        <v>0</v>
      </c>
      <c r="J71" s="46">
        <v>1.37</v>
      </c>
      <c r="K71" s="46">
        <v>108.13000000000001</v>
      </c>
      <c r="L71" s="46">
        <v>6.8999999999999995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0.48</v>
      </c>
      <c r="X71">
        <v>0</v>
      </c>
      <c r="Y71">
        <v>5.77</v>
      </c>
      <c r="Z71">
        <v>9.61</v>
      </c>
      <c r="AA71">
        <v>0</v>
      </c>
      <c r="AB71">
        <v>158.47999999999999</v>
      </c>
      <c r="AC71">
        <v>1.1299999999999999</v>
      </c>
      <c r="AD71">
        <v>0</v>
      </c>
      <c r="AE71">
        <v>0</v>
      </c>
      <c r="AF71">
        <v>102.85</v>
      </c>
      <c r="AG71">
        <v>5.77</v>
      </c>
      <c r="AH71">
        <v>11.53</v>
      </c>
      <c r="AI71">
        <v>0</v>
      </c>
      <c r="AJ71">
        <v>80.650000000000006</v>
      </c>
      <c r="AK71">
        <v>0</v>
      </c>
      <c r="AL71">
        <v>18.260000000000002</v>
      </c>
      <c r="AM71">
        <v>1.37</v>
      </c>
      <c r="AN71">
        <v>8.17</v>
      </c>
      <c r="AO71">
        <v>48.06</v>
      </c>
      <c r="AP71">
        <v>48.06</v>
      </c>
      <c r="AQ71">
        <v>0</v>
      </c>
      <c r="AR71">
        <v>100</v>
      </c>
      <c r="AS71">
        <v>50</v>
      </c>
      <c r="AT71">
        <v>6.73</v>
      </c>
      <c r="AU71">
        <v>0</v>
      </c>
      <c r="AV71">
        <v>0</v>
      </c>
      <c r="AW71">
        <v>0</v>
      </c>
    </row>
    <row r="72" spans="7:49">
      <c r="G72" t="s">
        <v>114</v>
      </c>
      <c r="H72" s="73">
        <v>151.38999999999999</v>
      </c>
      <c r="I72" s="46">
        <v>0</v>
      </c>
      <c r="J72" s="46">
        <v>1.37</v>
      </c>
      <c r="K72" s="46">
        <v>108.13000000000001</v>
      </c>
      <c r="L72" s="46">
        <v>6.58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0.48</v>
      </c>
      <c r="X72">
        <v>0</v>
      </c>
      <c r="Y72">
        <v>5.77</v>
      </c>
      <c r="Z72">
        <v>9.61</v>
      </c>
      <c r="AA72">
        <v>0</v>
      </c>
      <c r="AB72">
        <v>158.47999999999999</v>
      </c>
      <c r="AC72">
        <v>0.81</v>
      </c>
      <c r="AD72">
        <v>0</v>
      </c>
      <c r="AE72">
        <v>0</v>
      </c>
      <c r="AF72">
        <v>102.85</v>
      </c>
      <c r="AG72">
        <v>5.77</v>
      </c>
      <c r="AH72">
        <v>11.53</v>
      </c>
      <c r="AI72">
        <v>0</v>
      </c>
      <c r="AJ72">
        <v>80.650000000000006</v>
      </c>
      <c r="AK72">
        <v>0</v>
      </c>
      <c r="AL72">
        <v>18.260000000000002</v>
      </c>
      <c r="AM72">
        <v>1.37</v>
      </c>
      <c r="AN72">
        <v>8.17</v>
      </c>
      <c r="AO72">
        <v>48.06</v>
      </c>
      <c r="AP72">
        <v>48.06</v>
      </c>
      <c r="AQ72">
        <v>0</v>
      </c>
      <c r="AR72">
        <v>100</v>
      </c>
      <c r="AS72">
        <v>50</v>
      </c>
      <c r="AT72">
        <v>6.73</v>
      </c>
      <c r="AU72">
        <v>0</v>
      </c>
      <c r="AV72">
        <v>0</v>
      </c>
      <c r="AW72">
        <v>0</v>
      </c>
    </row>
    <row r="73" spans="7:49">
      <c r="G73" t="s">
        <v>115</v>
      </c>
      <c r="H73" s="73">
        <v>345.36</v>
      </c>
      <c r="I73" s="46">
        <v>0</v>
      </c>
      <c r="J73" s="46">
        <v>1.37</v>
      </c>
      <c r="K73" s="46">
        <v>108.13000000000001</v>
      </c>
      <c r="L73" s="46">
        <v>6.22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0.48</v>
      </c>
      <c r="X73">
        <v>0</v>
      </c>
      <c r="Y73">
        <v>5.77</v>
      </c>
      <c r="Z73">
        <v>9.61</v>
      </c>
      <c r="AA73">
        <v>0</v>
      </c>
      <c r="AB73">
        <v>158.47999999999999</v>
      </c>
      <c r="AC73">
        <v>0.45</v>
      </c>
      <c r="AD73">
        <v>0</v>
      </c>
      <c r="AE73">
        <v>0</v>
      </c>
      <c r="AF73">
        <v>102.85</v>
      </c>
      <c r="AG73">
        <v>5.77</v>
      </c>
      <c r="AH73">
        <v>11.53</v>
      </c>
      <c r="AI73">
        <v>193.97</v>
      </c>
      <c r="AJ73">
        <v>80.650000000000006</v>
      </c>
      <c r="AK73">
        <v>0</v>
      </c>
      <c r="AL73">
        <v>18.260000000000002</v>
      </c>
      <c r="AM73">
        <v>1.37</v>
      </c>
      <c r="AN73">
        <v>8.17</v>
      </c>
      <c r="AO73">
        <v>48.06</v>
      </c>
      <c r="AP73">
        <v>48.06</v>
      </c>
      <c r="AQ73">
        <v>0</v>
      </c>
      <c r="AR73">
        <v>100</v>
      </c>
      <c r="AS73">
        <v>50</v>
      </c>
      <c r="AT73">
        <v>6.73</v>
      </c>
      <c r="AU73">
        <v>0</v>
      </c>
      <c r="AV73">
        <v>0</v>
      </c>
      <c r="AW73">
        <v>0</v>
      </c>
    </row>
    <row r="74" spans="7:49">
      <c r="G74" t="s">
        <v>116</v>
      </c>
      <c r="H74" s="73">
        <v>345.36</v>
      </c>
      <c r="I74" s="46">
        <v>0</v>
      </c>
      <c r="J74" s="46">
        <v>1.37</v>
      </c>
      <c r="K74" s="46">
        <v>108.13000000000001</v>
      </c>
      <c r="L74" s="46">
        <v>5.9399999999999995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0.48</v>
      </c>
      <c r="X74">
        <v>0</v>
      </c>
      <c r="Y74">
        <v>5.77</v>
      </c>
      <c r="Z74">
        <v>9.61</v>
      </c>
      <c r="AA74">
        <v>0</v>
      </c>
      <c r="AB74">
        <v>158.47999999999999</v>
      </c>
      <c r="AC74">
        <v>0.17</v>
      </c>
      <c r="AD74">
        <v>0</v>
      </c>
      <c r="AE74">
        <v>0</v>
      </c>
      <c r="AF74">
        <v>102.85</v>
      </c>
      <c r="AG74">
        <v>5.77</v>
      </c>
      <c r="AH74">
        <v>11.53</v>
      </c>
      <c r="AI74">
        <v>193.97</v>
      </c>
      <c r="AJ74">
        <v>80.650000000000006</v>
      </c>
      <c r="AK74">
        <v>0</v>
      </c>
      <c r="AL74">
        <v>18.260000000000002</v>
      </c>
      <c r="AM74">
        <v>1.37</v>
      </c>
      <c r="AN74">
        <v>8.17</v>
      </c>
      <c r="AO74">
        <v>48.06</v>
      </c>
      <c r="AP74">
        <v>48.06</v>
      </c>
      <c r="AQ74">
        <v>0</v>
      </c>
      <c r="AR74">
        <v>100</v>
      </c>
      <c r="AS74">
        <v>50</v>
      </c>
      <c r="AT74">
        <v>6.73</v>
      </c>
      <c r="AU74">
        <v>0</v>
      </c>
      <c r="AV74">
        <v>0</v>
      </c>
      <c r="AW74">
        <v>0</v>
      </c>
    </row>
    <row r="75" spans="7:49">
      <c r="G75" t="s">
        <v>117</v>
      </c>
      <c r="H75" s="73">
        <v>385.72999999999996</v>
      </c>
      <c r="I75" s="46">
        <v>0</v>
      </c>
      <c r="J75" s="46">
        <v>1.29</v>
      </c>
      <c r="K75" s="46">
        <v>108.13000000000001</v>
      </c>
      <c r="L75" s="46">
        <v>5.77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0.48</v>
      </c>
      <c r="X75">
        <v>0</v>
      </c>
      <c r="Y75">
        <v>5.77</v>
      </c>
      <c r="Z75">
        <v>9.61</v>
      </c>
      <c r="AA75">
        <v>0</v>
      </c>
      <c r="AB75">
        <v>158.47999999999999</v>
      </c>
      <c r="AC75">
        <v>0</v>
      </c>
      <c r="AD75">
        <v>25</v>
      </c>
      <c r="AE75">
        <v>55</v>
      </c>
      <c r="AF75">
        <v>143.22</v>
      </c>
      <c r="AG75">
        <v>5.77</v>
      </c>
      <c r="AH75">
        <v>11.53</v>
      </c>
      <c r="AI75">
        <v>193.97</v>
      </c>
      <c r="AJ75">
        <v>0</v>
      </c>
      <c r="AK75">
        <v>0</v>
      </c>
      <c r="AL75">
        <v>18.260000000000002</v>
      </c>
      <c r="AM75">
        <v>1.29</v>
      </c>
      <c r="AN75">
        <v>8.17</v>
      </c>
      <c r="AO75">
        <v>48.06</v>
      </c>
      <c r="AP75">
        <v>48.06</v>
      </c>
      <c r="AQ75">
        <v>0</v>
      </c>
      <c r="AR75">
        <v>100</v>
      </c>
      <c r="AS75">
        <v>50</v>
      </c>
      <c r="AT75">
        <v>6.73</v>
      </c>
      <c r="AU75">
        <v>0</v>
      </c>
      <c r="AV75">
        <v>0</v>
      </c>
      <c r="AW75">
        <v>0</v>
      </c>
    </row>
    <row r="76" spans="7:49">
      <c r="G76" t="s">
        <v>118</v>
      </c>
      <c r="H76" s="73">
        <v>385.72999999999996</v>
      </c>
      <c r="I76" s="46">
        <v>0</v>
      </c>
      <c r="J76" s="46">
        <v>1.29</v>
      </c>
      <c r="K76" s="46">
        <v>108.13000000000001</v>
      </c>
      <c r="L76" s="46">
        <v>5.77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0.48</v>
      </c>
      <c r="X76">
        <v>0</v>
      </c>
      <c r="Y76">
        <v>5.77</v>
      </c>
      <c r="Z76">
        <v>9.61</v>
      </c>
      <c r="AA76">
        <v>0</v>
      </c>
      <c r="AB76">
        <v>158.47999999999999</v>
      </c>
      <c r="AC76">
        <v>0</v>
      </c>
      <c r="AD76">
        <v>25</v>
      </c>
      <c r="AE76">
        <v>55</v>
      </c>
      <c r="AF76">
        <v>143.22</v>
      </c>
      <c r="AG76">
        <v>5.77</v>
      </c>
      <c r="AH76">
        <v>11.53</v>
      </c>
      <c r="AI76">
        <v>193.97</v>
      </c>
      <c r="AJ76">
        <v>0</v>
      </c>
      <c r="AK76">
        <v>0</v>
      </c>
      <c r="AL76">
        <v>18.260000000000002</v>
      </c>
      <c r="AM76">
        <v>1.29</v>
      </c>
      <c r="AN76">
        <v>8.17</v>
      </c>
      <c r="AO76">
        <v>48.06</v>
      </c>
      <c r="AP76">
        <v>48.06</v>
      </c>
      <c r="AQ76">
        <v>0</v>
      </c>
      <c r="AR76">
        <v>100</v>
      </c>
      <c r="AS76">
        <v>50</v>
      </c>
      <c r="AT76">
        <v>6.73</v>
      </c>
      <c r="AU76">
        <v>0</v>
      </c>
      <c r="AV76">
        <v>0</v>
      </c>
      <c r="AW76">
        <v>0</v>
      </c>
    </row>
    <row r="77" spans="7:49">
      <c r="G77" t="s">
        <v>119</v>
      </c>
      <c r="H77" s="73">
        <v>385.72999999999996</v>
      </c>
      <c r="I77" s="46">
        <v>0</v>
      </c>
      <c r="J77" s="46">
        <v>1.29</v>
      </c>
      <c r="K77" s="46">
        <v>108.13000000000001</v>
      </c>
      <c r="L77" s="46">
        <v>5.77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0.48</v>
      </c>
      <c r="X77">
        <v>0</v>
      </c>
      <c r="Y77">
        <v>5.77</v>
      </c>
      <c r="Z77">
        <v>9.61</v>
      </c>
      <c r="AA77">
        <v>0</v>
      </c>
      <c r="AB77">
        <v>158.47999999999999</v>
      </c>
      <c r="AC77">
        <v>0</v>
      </c>
      <c r="AD77">
        <v>25</v>
      </c>
      <c r="AE77">
        <v>55</v>
      </c>
      <c r="AF77">
        <v>143.22</v>
      </c>
      <c r="AG77">
        <v>5.77</v>
      </c>
      <c r="AH77">
        <v>11.53</v>
      </c>
      <c r="AI77">
        <v>193.97</v>
      </c>
      <c r="AJ77">
        <v>0</v>
      </c>
      <c r="AK77">
        <v>0</v>
      </c>
      <c r="AL77">
        <v>18.260000000000002</v>
      </c>
      <c r="AM77">
        <v>1.29</v>
      </c>
      <c r="AN77">
        <v>8.17</v>
      </c>
      <c r="AO77">
        <v>48.06</v>
      </c>
      <c r="AP77">
        <v>48.06</v>
      </c>
      <c r="AQ77">
        <v>0</v>
      </c>
      <c r="AR77">
        <v>100</v>
      </c>
      <c r="AS77">
        <v>50</v>
      </c>
      <c r="AT77">
        <v>6.73</v>
      </c>
      <c r="AU77">
        <v>0</v>
      </c>
      <c r="AV77">
        <v>0</v>
      </c>
      <c r="AW77">
        <v>0</v>
      </c>
    </row>
    <row r="78" spans="7:49">
      <c r="G78" t="s">
        <v>120</v>
      </c>
      <c r="H78" s="73">
        <v>385.72999999999996</v>
      </c>
      <c r="I78" s="46">
        <v>0</v>
      </c>
      <c r="J78" s="46">
        <v>1.29</v>
      </c>
      <c r="K78" s="46">
        <v>108.13000000000001</v>
      </c>
      <c r="L78" s="46">
        <v>5.77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0.48</v>
      </c>
      <c r="X78">
        <v>0</v>
      </c>
      <c r="Y78">
        <v>5.77</v>
      </c>
      <c r="Z78">
        <v>9.61</v>
      </c>
      <c r="AA78">
        <v>0</v>
      </c>
      <c r="AB78">
        <v>158.47999999999999</v>
      </c>
      <c r="AC78">
        <v>0</v>
      </c>
      <c r="AD78">
        <v>25</v>
      </c>
      <c r="AE78">
        <v>55</v>
      </c>
      <c r="AF78">
        <v>143.22</v>
      </c>
      <c r="AG78">
        <v>5.77</v>
      </c>
      <c r="AH78">
        <v>11.53</v>
      </c>
      <c r="AI78">
        <v>193.97</v>
      </c>
      <c r="AJ78">
        <v>0</v>
      </c>
      <c r="AK78">
        <v>0</v>
      </c>
      <c r="AL78">
        <v>18.260000000000002</v>
      </c>
      <c r="AM78">
        <v>1.29</v>
      </c>
      <c r="AN78">
        <v>8.17</v>
      </c>
      <c r="AO78">
        <v>48.06</v>
      </c>
      <c r="AP78">
        <v>48.06</v>
      </c>
      <c r="AQ78">
        <v>0</v>
      </c>
      <c r="AR78">
        <v>100</v>
      </c>
      <c r="AS78">
        <v>50</v>
      </c>
      <c r="AT78">
        <v>6.73</v>
      </c>
      <c r="AU78">
        <v>0</v>
      </c>
      <c r="AV78">
        <v>0</v>
      </c>
      <c r="AW78">
        <v>0</v>
      </c>
    </row>
    <row r="79" spans="7:49">
      <c r="G79" t="s">
        <v>121</v>
      </c>
      <c r="H79" s="73">
        <v>385.83</v>
      </c>
      <c r="I79" s="46">
        <v>0</v>
      </c>
      <c r="J79" s="46">
        <v>1.29</v>
      </c>
      <c r="K79" s="46">
        <v>108.13000000000001</v>
      </c>
      <c r="L79" s="46">
        <v>5.77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0.57999999999999996</v>
      </c>
      <c r="X79">
        <v>0</v>
      </c>
      <c r="Y79">
        <v>5.77</v>
      </c>
      <c r="Z79">
        <v>9.61</v>
      </c>
      <c r="AA79">
        <v>158.47999999999999</v>
      </c>
      <c r="AB79">
        <v>0</v>
      </c>
      <c r="AC79">
        <v>0</v>
      </c>
      <c r="AD79">
        <v>25</v>
      </c>
      <c r="AE79">
        <v>55</v>
      </c>
      <c r="AF79">
        <v>143.22</v>
      </c>
      <c r="AG79">
        <v>5.77</v>
      </c>
      <c r="AH79">
        <v>11.53</v>
      </c>
      <c r="AI79">
        <v>193.97</v>
      </c>
      <c r="AJ79">
        <v>0</v>
      </c>
      <c r="AK79">
        <v>0</v>
      </c>
      <c r="AL79">
        <v>18.260000000000002</v>
      </c>
      <c r="AM79">
        <v>1.29</v>
      </c>
      <c r="AN79">
        <v>8.17</v>
      </c>
      <c r="AO79">
        <v>48.06</v>
      </c>
      <c r="AP79">
        <v>48.06</v>
      </c>
      <c r="AQ79">
        <v>0</v>
      </c>
      <c r="AR79">
        <v>100</v>
      </c>
      <c r="AS79">
        <v>50</v>
      </c>
      <c r="AT79">
        <v>6.73</v>
      </c>
      <c r="AU79">
        <v>0</v>
      </c>
      <c r="AV79">
        <v>0</v>
      </c>
      <c r="AW79">
        <v>0</v>
      </c>
    </row>
    <row r="80" spans="7:49">
      <c r="G80" t="s">
        <v>122</v>
      </c>
      <c r="H80" s="73">
        <v>385.83</v>
      </c>
      <c r="I80" s="46">
        <v>0</v>
      </c>
      <c r="J80" s="46">
        <v>1.29</v>
      </c>
      <c r="K80" s="46">
        <v>108.13000000000001</v>
      </c>
      <c r="L80" s="46">
        <v>5.77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0.57999999999999996</v>
      </c>
      <c r="X80">
        <v>0</v>
      </c>
      <c r="Y80">
        <v>5.77</v>
      </c>
      <c r="Z80">
        <v>9.61</v>
      </c>
      <c r="AA80">
        <v>158.47999999999999</v>
      </c>
      <c r="AB80">
        <v>0</v>
      </c>
      <c r="AC80">
        <v>0</v>
      </c>
      <c r="AD80">
        <v>25</v>
      </c>
      <c r="AE80">
        <v>55</v>
      </c>
      <c r="AF80">
        <v>143.22</v>
      </c>
      <c r="AG80">
        <v>5.77</v>
      </c>
      <c r="AH80">
        <v>11.53</v>
      </c>
      <c r="AI80">
        <v>193.97</v>
      </c>
      <c r="AJ80">
        <v>0</v>
      </c>
      <c r="AK80">
        <v>0</v>
      </c>
      <c r="AL80">
        <v>18.260000000000002</v>
      </c>
      <c r="AM80">
        <v>1.29</v>
      </c>
      <c r="AN80">
        <v>8.17</v>
      </c>
      <c r="AO80">
        <v>48.06</v>
      </c>
      <c r="AP80">
        <v>48.06</v>
      </c>
      <c r="AQ80">
        <v>0</v>
      </c>
      <c r="AR80">
        <v>100</v>
      </c>
      <c r="AS80">
        <v>50</v>
      </c>
      <c r="AT80">
        <v>6.73</v>
      </c>
      <c r="AU80">
        <v>0</v>
      </c>
      <c r="AV80">
        <v>0</v>
      </c>
      <c r="AW80">
        <v>0</v>
      </c>
    </row>
    <row r="81" spans="7:49">
      <c r="G81" t="s">
        <v>123</v>
      </c>
      <c r="H81" s="73">
        <v>385.83</v>
      </c>
      <c r="I81" s="46">
        <v>0</v>
      </c>
      <c r="J81" s="46">
        <v>1.29</v>
      </c>
      <c r="K81" s="46">
        <v>108.13000000000001</v>
      </c>
      <c r="L81" s="46">
        <v>5.77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0.57999999999999996</v>
      </c>
      <c r="X81">
        <v>0</v>
      </c>
      <c r="Y81">
        <v>5.77</v>
      </c>
      <c r="Z81">
        <v>9.61</v>
      </c>
      <c r="AA81">
        <v>158.47999999999999</v>
      </c>
      <c r="AB81">
        <v>0</v>
      </c>
      <c r="AC81">
        <v>0</v>
      </c>
      <c r="AD81">
        <v>25</v>
      </c>
      <c r="AE81">
        <v>55</v>
      </c>
      <c r="AF81">
        <v>143.22</v>
      </c>
      <c r="AG81">
        <v>5.77</v>
      </c>
      <c r="AH81">
        <v>11.53</v>
      </c>
      <c r="AI81">
        <v>193.97</v>
      </c>
      <c r="AJ81">
        <v>0</v>
      </c>
      <c r="AK81">
        <v>0</v>
      </c>
      <c r="AL81">
        <v>18.260000000000002</v>
      </c>
      <c r="AM81">
        <v>1.29</v>
      </c>
      <c r="AN81">
        <v>8.17</v>
      </c>
      <c r="AO81">
        <v>48.06</v>
      </c>
      <c r="AP81">
        <v>48.06</v>
      </c>
      <c r="AQ81">
        <v>0</v>
      </c>
      <c r="AR81">
        <v>100</v>
      </c>
      <c r="AS81">
        <v>50</v>
      </c>
      <c r="AT81">
        <v>6.73</v>
      </c>
      <c r="AU81">
        <v>0</v>
      </c>
      <c r="AV81">
        <v>0</v>
      </c>
      <c r="AW81">
        <v>0</v>
      </c>
    </row>
    <row r="82" spans="7:49">
      <c r="G82" t="s">
        <v>124</v>
      </c>
      <c r="H82" s="73">
        <v>385.83</v>
      </c>
      <c r="I82" s="46">
        <v>0</v>
      </c>
      <c r="J82" s="46">
        <v>1.29</v>
      </c>
      <c r="K82" s="46">
        <v>108.13000000000001</v>
      </c>
      <c r="L82" s="46">
        <v>5.77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0.57999999999999996</v>
      </c>
      <c r="X82">
        <v>0</v>
      </c>
      <c r="Y82">
        <v>5.77</v>
      </c>
      <c r="Z82">
        <v>9.61</v>
      </c>
      <c r="AA82">
        <v>158.47999999999999</v>
      </c>
      <c r="AB82">
        <v>0</v>
      </c>
      <c r="AC82">
        <v>0</v>
      </c>
      <c r="AD82">
        <v>25</v>
      </c>
      <c r="AE82">
        <v>55</v>
      </c>
      <c r="AF82">
        <v>143.22</v>
      </c>
      <c r="AG82">
        <v>5.77</v>
      </c>
      <c r="AH82">
        <v>11.53</v>
      </c>
      <c r="AI82">
        <v>193.97</v>
      </c>
      <c r="AJ82">
        <v>0</v>
      </c>
      <c r="AK82">
        <v>0</v>
      </c>
      <c r="AL82">
        <v>18.260000000000002</v>
      </c>
      <c r="AM82">
        <v>1.29</v>
      </c>
      <c r="AN82">
        <v>8.17</v>
      </c>
      <c r="AO82">
        <v>48.06</v>
      </c>
      <c r="AP82">
        <v>48.06</v>
      </c>
      <c r="AQ82">
        <v>0</v>
      </c>
      <c r="AR82">
        <v>100</v>
      </c>
      <c r="AS82">
        <v>50</v>
      </c>
      <c r="AT82">
        <v>6.73</v>
      </c>
      <c r="AU82">
        <v>0</v>
      </c>
      <c r="AV82">
        <v>0</v>
      </c>
      <c r="AW82">
        <v>0</v>
      </c>
    </row>
    <row r="83" spans="7:49">
      <c r="G83" t="s">
        <v>125</v>
      </c>
      <c r="H83" s="73">
        <v>0.57999999999999996</v>
      </c>
      <c r="I83" s="46">
        <v>0</v>
      </c>
      <c r="J83" s="46">
        <v>1.29</v>
      </c>
      <c r="K83" s="46">
        <v>108.13000000000001</v>
      </c>
      <c r="L83" s="46">
        <v>5.77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0.57999999999999996</v>
      </c>
      <c r="X83">
        <v>0</v>
      </c>
      <c r="Y83">
        <v>5.77</v>
      </c>
      <c r="Z83">
        <v>9.61</v>
      </c>
      <c r="AA83">
        <v>158.47999999999999</v>
      </c>
      <c r="AB83">
        <v>0</v>
      </c>
      <c r="AC83">
        <v>0</v>
      </c>
      <c r="AD83">
        <v>25</v>
      </c>
      <c r="AE83">
        <v>55</v>
      </c>
      <c r="AF83">
        <v>0</v>
      </c>
      <c r="AG83">
        <v>5.77</v>
      </c>
      <c r="AH83">
        <v>11.53</v>
      </c>
      <c r="AI83">
        <v>0</v>
      </c>
      <c r="AJ83">
        <v>0</v>
      </c>
      <c r="AK83">
        <v>0</v>
      </c>
      <c r="AL83">
        <v>18.260000000000002</v>
      </c>
      <c r="AM83">
        <v>1.29</v>
      </c>
      <c r="AN83">
        <v>8.17</v>
      </c>
      <c r="AO83">
        <v>0</v>
      </c>
      <c r="AP83">
        <v>48.06</v>
      </c>
      <c r="AQ83">
        <v>0</v>
      </c>
      <c r="AR83">
        <v>0</v>
      </c>
      <c r="AS83">
        <v>50</v>
      </c>
      <c r="AT83">
        <v>6.73</v>
      </c>
      <c r="AU83">
        <v>0</v>
      </c>
      <c r="AV83">
        <v>0</v>
      </c>
      <c r="AW83">
        <v>0</v>
      </c>
    </row>
    <row r="84" spans="7:49">
      <c r="G84" t="s">
        <v>126</v>
      </c>
      <c r="H84" s="73">
        <v>0.57999999999999996</v>
      </c>
      <c r="I84" s="46">
        <v>0</v>
      </c>
      <c r="J84" s="46">
        <v>1.29</v>
      </c>
      <c r="K84" s="46">
        <v>108.13000000000001</v>
      </c>
      <c r="L84" s="46">
        <v>5.77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0.57999999999999996</v>
      </c>
      <c r="X84">
        <v>0</v>
      </c>
      <c r="Y84">
        <v>5.77</v>
      </c>
      <c r="Z84">
        <v>9.61</v>
      </c>
      <c r="AA84">
        <v>158.47999999999999</v>
      </c>
      <c r="AB84">
        <v>0</v>
      </c>
      <c r="AC84">
        <v>0</v>
      </c>
      <c r="AD84">
        <v>25</v>
      </c>
      <c r="AE84">
        <v>55</v>
      </c>
      <c r="AF84">
        <v>0</v>
      </c>
      <c r="AG84">
        <v>5.77</v>
      </c>
      <c r="AH84">
        <v>11.53</v>
      </c>
      <c r="AI84">
        <v>0</v>
      </c>
      <c r="AJ84">
        <v>0</v>
      </c>
      <c r="AK84">
        <v>0</v>
      </c>
      <c r="AL84">
        <v>18.260000000000002</v>
      </c>
      <c r="AM84">
        <v>1.29</v>
      </c>
      <c r="AN84">
        <v>8.17</v>
      </c>
      <c r="AO84">
        <v>0</v>
      </c>
      <c r="AP84">
        <v>48.06</v>
      </c>
      <c r="AQ84">
        <v>0</v>
      </c>
      <c r="AR84">
        <v>0</v>
      </c>
      <c r="AS84">
        <v>50</v>
      </c>
      <c r="AT84">
        <v>6.73</v>
      </c>
      <c r="AU84">
        <v>0</v>
      </c>
      <c r="AV84">
        <v>0</v>
      </c>
      <c r="AW84">
        <v>0</v>
      </c>
    </row>
    <row r="85" spans="7:49">
      <c r="G85" t="s">
        <v>127</v>
      </c>
      <c r="H85" s="73">
        <v>0.57999999999999996</v>
      </c>
      <c r="I85" s="46">
        <v>0</v>
      </c>
      <c r="J85" s="46">
        <v>1.29</v>
      </c>
      <c r="K85" s="46">
        <v>108.13000000000001</v>
      </c>
      <c r="L85" s="46">
        <v>5.77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0.57999999999999996</v>
      </c>
      <c r="X85">
        <v>0</v>
      </c>
      <c r="Y85">
        <v>5.77</v>
      </c>
      <c r="Z85">
        <v>9.61</v>
      </c>
      <c r="AA85">
        <v>158.47999999999999</v>
      </c>
      <c r="AB85">
        <v>0</v>
      </c>
      <c r="AC85">
        <v>0</v>
      </c>
      <c r="AD85">
        <v>25</v>
      </c>
      <c r="AE85">
        <v>55</v>
      </c>
      <c r="AF85">
        <v>0</v>
      </c>
      <c r="AG85">
        <v>5.77</v>
      </c>
      <c r="AH85">
        <v>11.53</v>
      </c>
      <c r="AI85">
        <v>0</v>
      </c>
      <c r="AJ85">
        <v>0</v>
      </c>
      <c r="AK85">
        <v>0</v>
      </c>
      <c r="AL85">
        <v>18.260000000000002</v>
      </c>
      <c r="AM85">
        <v>1.29</v>
      </c>
      <c r="AN85">
        <v>8.17</v>
      </c>
      <c r="AO85">
        <v>0</v>
      </c>
      <c r="AP85">
        <v>48.06</v>
      </c>
      <c r="AQ85">
        <v>0</v>
      </c>
      <c r="AR85">
        <v>0</v>
      </c>
      <c r="AS85">
        <v>50</v>
      </c>
      <c r="AT85">
        <v>6.73</v>
      </c>
      <c r="AU85">
        <v>0</v>
      </c>
      <c r="AV85">
        <v>0</v>
      </c>
      <c r="AW85">
        <v>0</v>
      </c>
    </row>
    <row r="86" spans="7:49">
      <c r="G86" t="s">
        <v>128</v>
      </c>
      <c r="H86" s="73">
        <v>0.57999999999999996</v>
      </c>
      <c r="I86" s="46">
        <v>0</v>
      </c>
      <c r="J86" s="46">
        <v>1.29</v>
      </c>
      <c r="K86" s="46">
        <v>108.13000000000001</v>
      </c>
      <c r="L86" s="46">
        <v>5.77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0.57999999999999996</v>
      </c>
      <c r="X86">
        <v>0</v>
      </c>
      <c r="Y86">
        <v>5.77</v>
      </c>
      <c r="Z86">
        <v>9.61</v>
      </c>
      <c r="AA86">
        <v>158.47999999999999</v>
      </c>
      <c r="AB86">
        <v>0</v>
      </c>
      <c r="AC86">
        <v>0</v>
      </c>
      <c r="AD86">
        <v>25</v>
      </c>
      <c r="AE86">
        <v>55</v>
      </c>
      <c r="AF86">
        <v>0</v>
      </c>
      <c r="AG86">
        <v>5.77</v>
      </c>
      <c r="AH86">
        <v>11.53</v>
      </c>
      <c r="AI86">
        <v>0</v>
      </c>
      <c r="AJ86">
        <v>0</v>
      </c>
      <c r="AK86">
        <v>0</v>
      </c>
      <c r="AL86">
        <v>18.260000000000002</v>
      </c>
      <c r="AM86">
        <v>1.29</v>
      </c>
      <c r="AN86">
        <v>8.17</v>
      </c>
      <c r="AO86">
        <v>0</v>
      </c>
      <c r="AP86">
        <v>48.06</v>
      </c>
      <c r="AQ86">
        <v>0</v>
      </c>
      <c r="AR86">
        <v>0</v>
      </c>
      <c r="AS86">
        <v>50</v>
      </c>
      <c r="AT86">
        <v>6.73</v>
      </c>
      <c r="AU86">
        <v>0</v>
      </c>
      <c r="AV86">
        <v>0</v>
      </c>
      <c r="AW86">
        <v>0</v>
      </c>
    </row>
    <row r="87" spans="7:49">
      <c r="G87" t="s">
        <v>129</v>
      </c>
      <c r="H87" s="73">
        <v>0.57999999999999996</v>
      </c>
      <c r="I87" s="46">
        <v>0</v>
      </c>
      <c r="J87" s="46">
        <v>1.29</v>
      </c>
      <c r="K87" s="46">
        <v>108.13000000000001</v>
      </c>
      <c r="L87" s="46">
        <v>5.77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0.57999999999999996</v>
      </c>
      <c r="X87">
        <v>0</v>
      </c>
      <c r="Y87">
        <v>5.77</v>
      </c>
      <c r="Z87">
        <v>9.61</v>
      </c>
      <c r="AA87">
        <v>158.47999999999999</v>
      </c>
      <c r="AB87">
        <v>0</v>
      </c>
      <c r="AC87">
        <v>0</v>
      </c>
      <c r="AD87">
        <v>25</v>
      </c>
      <c r="AE87">
        <v>55</v>
      </c>
      <c r="AF87">
        <v>0</v>
      </c>
      <c r="AG87">
        <v>5.77</v>
      </c>
      <c r="AH87">
        <v>11.53</v>
      </c>
      <c r="AI87">
        <v>0</v>
      </c>
      <c r="AJ87">
        <v>0</v>
      </c>
      <c r="AK87">
        <v>0</v>
      </c>
      <c r="AL87">
        <v>18.260000000000002</v>
      </c>
      <c r="AM87">
        <v>1.29</v>
      </c>
      <c r="AN87">
        <v>8.17</v>
      </c>
      <c r="AO87">
        <v>0</v>
      </c>
      <c r="AP87">
        <v>48.06</v>
      </c>
      <c r="AQ87">
        <v>0</v>
      </c>
      <c r="AR87">
        <v>0</v>
      </c>
      <c r="AS87">
        <v>50</v>
      </c>
      <c r="AT87">
        <v>6.73</v>
      </c>
      <c r="AU87">
        <v>0</v>
      </c>
      <c r="AV87">
        <v>0</v>
      </c>
      <c r="AW87">
        <v>0</v>
      </c>
    </row>
    <row r="88" spans="7:49">
      <c r="G88" t="s">
        <v>130</v>
      </c>
      <c r="H88" s="73">
        <v>0.57999999999999996</v>
      </c>
      <c r="I88" s="46">
        <v>0</v>
      </c>
      <c r="J88" s="46">
        <v>1.29</v>
      </c>
      <c r="K88" s="46">
        <v>108.13000000000001</v>
      </c>
      <c r="L88" s="46">
        <v>5.77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0.57999999999999996</v>
      </c>
      <c r="X88">
        <v>0</v>
      </c>
      <c r="Y88">
        <v>5.77</v>
      </c>
      <c r="Z88">
        <v>9.61</v>
      </c>
      <c r="AA88">
        <v>158.47999999999999</v>
      </c>
      <c r="AB88">
        <v>0</v>
      </c>
      <c r="AC88">
        <v>0</v>
      </c>
      <c r="AD88">
        <v>25</v>
      </c>
      <c r="AE88">
        <v>55</v>
      </c>
      <c r="AF88">
        <v>0</v>
      </c>
      <c r="AG88">
        <v>5.77</v>
      </c>
      <c r="AH88">
        <v>11.53</v>
      </c>
      <c r="AI88">
        <v>0</v>
      </c>
      <c r="AJ88">
        <v>0</v>
      </c>
      <c r="AK88">
        <v>0</v>
      </c>
      <c r="AL88">
        <v>18.260000000000002</v>
      </c>
      <c r="AM88">
        <v>1.29</v>
      </c>
      <c r="AN88">
        <v>8.17</v>
      </c>
      <c r="AO88">
        <v>0</v>
      </c>
      <c r="AP88">
        <v>48.06</v>
      </c>
      <c r="AQ88">
        <v>0</v>
      </c>
      <c r="AR88">
        <v>0</v>
      </c>
      <c r="AS88">
        <v>50</v>
      </c>
      <c r="AT88">
        <v>6.73</v>
      </c>
      <c r="AU88">
        <v>0</v>
      </c>
      <c r="AV88">
        <v>0</v>
      </c>
      <c r="AW88">
        <v>0</v>
      </c>
    </row>
    <row r="89" spans="7:49">
      <c r="G89" t="s">
        <v>131</v>
      </c>
      <c r="H89" s="73">
        <v>0.57999999999999996</v>
      </c>
      <c r="I89" s="46">
        <v>0</v>
      </c>
      <c r="J89" s="46">
        <v>1.29</v>
      </c>
      <c r="K89" s="46">
        <v>108.13000000000001</v>
      </c>
      <c r="L89" s="46">
        <v>5.77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0.57999999999999996</v>
      </c>
      <c r="X89">
        <v>0</v>
      </c>
      <c r="Y89">
        <v>5.77</v>
      </c>
      <c r="Z89">
        <v>9.61</v>
      </c>
      <c r="AA89">
        <v>158.47999999999999</v>
      </c>
      <c r="AB89">
        <v>0</v>
      </c>
      <c r="AC89">
        <v>0</v>
      </c>
      <c r="AD89">
        <v>25</v>
      </c>
      <c r="AE89">
        <v>55</v>
      </c>
      <c r="AF89">
        <v>0</v>
      </c>
      <c r="AG89">
        <v>5.77</v>
      </c>
      <c r="AH89">
        <v>11.53</v>
      </c>
      <c r="AI89">
        <v>0</v>
      </c>
      <c r="AJ89">
        <v>0</v>
      </c>
      <c r="AK89">
        <v>0</v>
      </c>
      <c r="AL89">
        <v>18.260000000000002</v>
      </c>
      <c r="AM89">
        <v>1.29</v>
      </c>
      <c r="AN89">
        <v>8.17</v>
      </c>
      <c r="AO89">
        <v>0</v>
      </c>
      <c r="AP89">
        <v>48.06</v>
      </c>
      <c r="AQ89">
        <v>0</v>
      </c>
      <c r="AR89">
        <v>0</v>
      </c>
      <c r="AS89">
        <v>50</v>
      </c>
      <c r="AT89">
        <v>6.73</v>
      </c>
      <c r="AU89">
        <v>0</v>
      </c>
      <c r="AV89">
        <v>0</v>
      </c>
      <c r="AW89">
        <v>0</v>
      </c>
    </row>
    <row r="90" spans="7:49">
      <c r="G90" t="s">
        <v>132</v>
      </c>
      <c r="H90" s="73">
        <v>0.57999999999999996</v>
      </c>
      <c r="I90" s="46">
        <v>0</v>
      </c>
      <c r="J90" s="46">
        <v>1.29</v>
      </c>
      <c r="K90" s="46">
        <v>108.13000000000001</v>
      </c>
      <c r="L90" s="46">
        <v>5.77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0.57999999999999996</v>
      </c>
      <c r="X90">
        <v>0</v>
      </c>
      <c r="Y90">
        <v>5.77</v>
      </c>
      <c r="Z90">
        <v>9.61</v>
      </c>
      <c r="AA90">
        <v>158.47999999999999</v>
      </c>
      <c r="AB90">
        <v>0</v>
      </c>
      <c r="AC90">
        <v>0</v>
      </c>
      <c r="AD90">
        <v>25</v>
      </c>
      <c r="AE90">
        <v>55</v>
      </c>
      <c r="AF90">
        <v>0</v>
      </c>
      <c r="AG90">
        <v>5.77</v>
      </c>
      <c r="AH90">
        <v>11.53</v>
      </c>
      <c r="AI90">
        <v>0</v>
      </c>
      <c r="AJ90">
        <v>0</v>
      </c>
      <c r="AK90">
        <v>0</v>
      </c>
      <c r="AL90">
        <v>18.260000000000002</v>
      </c>
      <c r="AM90">
        <v>1.29</v>
      </c>
      <c r="AN90">
        <v>8.17</v>
      </c>
      <c r="AO90">
        <v>0</v>
      </c>
      <c r="AP90">
        <v>48.06</v>
      </c>
      <c r="AQ90">
        <v>0</v>
      </c>
      <c r="AR90">
        <v>0</v>
      </c>
      <c r="AS90">
        <v>50</v>
      </c>
      <c r="AT90">
        <v>6.73</v>
      </c>
      <c r="AU90">
        <v>0</v>
      </c>
      <c r="AV90">
        <v>0</v>
      </c>
      <c r="AW90">
        <v>0</v>
      </c>
    </row>
    <row r="91" spans="7:49">
      <c r="G91" t="s">
        <v>133</v>
      </c>
      <c r="H91" s="73">
        <v>0.48</v>
      </c>
      <c r="I91" s="46">
        <v>0</v>
      </c>
      <c r="J91" s="46">
        <v>1.29</v>
      </c>
      <c r="K91" s="46">
        <v>108.13000000000001</v>
      </c>
      <c r="L91" s="46">
        <v>5.77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0.48</v>
      </c>
      <c r="X91">
        <v>0</v>
      </c>
      <c r="Y91">
        <v>5.77</v>
      </c>
      <c r="Z91">
        <v>9.61</v>
      </c>
      <c r="AA91">
        <v>0</v>
      </c>
      <c r="AB91">
        <v>0</v>
      </c>
      <c r="AC91">
        <v>0</v>
      </c>
      <c r="AD91">
        <v>0</v>
      </c>
      <c r="AE91">
        <v>55</v>
      </c>
      <c r="AF91">
        <v>0</v>
      </c>
      <c r="AG91">
        <v>5.77</v>
      </c>
      <c r="AH91">
        <v>11.53</v>
      </c>
      <c r="AI91">
        <v>0</v>
      </c>
      <c r="AJ91">
        <v>158.47999999999999</v>
      </c>
      <c r="AK91">
        <v>59.55</v>
      </c>
      <c r="AL91">
        <v>18.260000000000002</v>
      </c>
      <c r="AM91">
        <v>1.29</v>
      </c>
      <c r="AN91">
        <v>8.17</v>
      </c>
      <c r="AO91">
        <v>0</v>
      </c>
      <c r="AP91">
        <v>48.06</v>
      </c>
      <c r="AQ91">
        <v>25.49</v>
      </c>
      <c r="AR91">
        <v>0</v>
      </c>
      <c r="AS91">
        <v>50</v>
      </c>
      <c r="AT91">
        <v>6.73</v>
      </c>
      <c r="AU91">
        <v>0</v>
      </c>
      <c r="AV91">
        <v>0</v>
      </c>
      <c r="AW91">
        <v>0</v>
      </c>
    </row>
    <row r="92" spans="7:49">
      <c r="G92" t="s">
        <v>134</v>
      </c>
      <c r="H92" s="73">
        <v>0.48</v>
      </c>
      <c r="I92" s="46">
        <v>0</v>
      </c>
      <c r="J92" s="46">
        <v>1.29</v>
      </c>
      <c r="K92" s="46">
        <v>108.13000000000001</v>
      </c>
      <c r="L92" s="46">
        <v>5.77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0.48</v>
      </c>
      <c r="X92">
        <v>0</v>
      </c>
      <c r="Y92">
        <v>5.77</v>
      </c>
      <c r="Z92">
        <v>9.61</v>
      </c>
      <c r="AA92">
        <v>0</v>
      </c>
      <c r="AB92">
        <v>0</v>
      </c>
      <c r="AC92">
        <v>0</v>
      </c>
      <c r="AD92">
        <v>0</v>
      </c>
      <c r="AE92">
        <v>55</v>
      </c>
      <c r="AF92">
        <v>0</v>
      </c>
      <c r="AG92">
        <v>5.77</v>
      </c>
      <c r="AH92">
        <v>11.53</v>
      </c>
      <c r="AI92">
        <v>0</v>
      </c>
      <c r="AJ92">
        <v>158.47999999999999</v>
      </c>
      <c r="AK92">
        <v>59.55</v>
      </c>
      <c r="AL92">
        <v>18.260000000000002</v>
      </c>
      <c r="AM92">
        <v>1.29</v>
      </c>
      <c r="AN92">
        <v>8.17</v>
      </c>
      <c r="AO92">
        <v>0</v>
      </c>
      <c r="AP92">
        <v>48.06</v>
      </c>
      <c r="AQ92">
        <v>25.49</v>
      </c>
      <c r="AR92">
        <v>0</v>
      </c>
      <c r="AS92">
        <v>50</v>
      </c>
      <c r="AT92">
        <v>6.73</v>
      </c>
      <c r="AU92">
        <v>0</v>
      </c>
      <c r="AV92">
        <v>0</v>
      </c>
      <c r="AW92">
        <v>0</v>
      </c>
    </row>
    <row r="93" spans="7:49">
      <c r="G93" t="s">
        <v>135</v>
      </c>
      <c r="H93" s="73">
        <v>0.48</v>
      </c>
      <c r="I93" s="46">
        <v>0</v>
      </c>
      <c r="J93" s="46">
        <v>1.29</v>
      </c>
      <c r="K93" s="46">
        <v>108.13000000000001</v>
      </c>
      <c r="L93" s="46">
        <v>5.77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0.48</v>
      </c>
      <c r="X93">
        <v>0</v>
      </c>
      <c r="Y93">
        <v>5.77</v>
      </c>
      <c r="Z93">
        <v>9.61</v>
      </c>
      <c r="AA93">
        <v>0</v>
      </c>
      <c r="AB93">
        <v>0</v>
      </c>
      <c r="AC93">
        <v>0</v>
      </c>
      <c r="AD93">
        <v>0</v>
      </c>
      <c r="AE93">
        <v>55</v>
      </c>
      <c r="AF93">
        <v>0</v>
      </c>
      <c r="AG93">
        <v>5.77</v>
      </c>
      <c r="AH93">
        <v>11.53</v>
      </c>
      <c r="AI93">
        <v>0</v>
      </c>
      <c r="AJ93">
        <v>158.47999999999999</v>
      </c>
      <c r="AK93">
        <v>59.55</v>
      </c>
      <c r="AL93">
        <v>18.260000000000002</v>
      </c>
      <c r="AM93">
        <v>1.29</v>
      </c>
      <c r="AN93">
        <v>8.17</v>
      </c>
      <c r="AO93">
        <v>0</v>
      </c>
      <c r="AP93">
        <v>48.06</v>
      </c>
      <c r="AQ93">
        <v>25.49</v>
      </c>
      <c r="AR93">
        <v>0</v>
      </c>
      <c r="AS93">
        <v>50</v>
      </c>
      <c r="AT93">
        <v>6.73</v>
      </c>
      <c r="AU93">
        <v>0</v>
      </c>
      <c r="AV93">
        <v>0</v>
      </c>
      <c r="AW93">
        <v>0</v>
      </c>
    </row>
    <row r="94" spans="7:49">
      <c r="G94" t="s">
        <v>136</v>
      </c>
      <c r="H94" s="73">
        <v>0.48</v>
      </c>
      <c r="I94" s="46">
        <v>0</v>
      </c>
      <c r="J94" s="46">
        <v>1.29</v>
      </c>
      <c r="K94" s="46">
        <v>108.13000000000001</v>
      </c>
      <c r="L94" s="46">
        <v>5.77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0.48</v>
      </c>
      <c r="X94">
        <v>0</v>
      </c>
      <c r="Y94">
        <v>5.77</v>
      </c>
      <c r="Z94">
        <v>9.61</v>
      </c>
      <c r="AA94">
        <v>0</v>
      </c>
      <c r="AB94">
        <v>0</v>
      </c>
      <c r="AC94">
        <v>0</v>
      </c>
      <c r="AD94">
        <v>0</v>
      </c>
      <c r="AE94">
        <v>55</v>
      </c>
      <c r="AF94">
        <v>0</v>
      </c>
      <c r="AG94">
        <v>5.77</v>
      </c>
      <c r="AH94">
        <v>11.53</v>
      </c>
      <c r="AI94">
        <v>0</v>
      </c>
      <c r="AJ94">
        <v>158.47999999999999</v>
      </c>
      <c r="AK94">
        <v>59.55</v>
      </c>
      <c r="AL94">
        <v>18.260000000000002</v>
      </c>
      <c r="AM94">
        <v>1.29</v>
      </c>
      <c r="AN94">
        <v>8.17</v>
      </c>
      <c r="AO94">
        <v>0</v>
      </c>
      <c r="AP94">
        <v>48.06</v>
      </c>
      <c r="AQ94">
        <v>25.49</v>
      </c>
      <c r="AR94">
        <v>0</v>
      </c>
      <c r="AS94">
        <v>50</v>
      </c>
      <c r="AT94">
        <v>6.73</v>
      </c>
      <c r="AU94">
        <v>0</v>
      </c>
      <c r="AV94">
        <v>0</v>
      </c>
      <c r="AW94">
        <v>0</v>
      </c>
    </row>
    <row r="95" spans="7:49">
      <c r="G95" t="s">
        <v>137</v>
      </c>
      <c r="H95" s="73">
        <v>0.48</v>
      </c>
      <c r="I95" s="46">
        <v>0</v>
      </c>
      <c r="J95" s="46">
        <v>1.29</v>
      </c>
      <c r="K95" s="46">
        <v>108.13000000000001</v>
      </c>
      <c r="L95" s="46">
        <v>5.77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0.48</v>
      </c>
      <c r="X95">
        <v>0</v>
      </c>
      <c r="Y95">
        <v>5.77</v>
      </c>
      <c r="Z95">
        <v>9.61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5.77</v>
      </c>
      <c r="AH95">
        <v>11.53</v>
      </c>
      <c r="AI95">
        <v>0</v>
      </c>
      <c r="AJ95">
        <v>158.47999999999999</v>
      </c>
      <c r="AK95">
        <v>59.55</v>
      </c>
      <c r="AL95">
        <v>18.260000000000002</v>
      </c>
      <c r="AM95">
        <v>1.29</v>
      </c>
      <c r="AN95">
        <v>8.17</v>
      </c>
      <c r="AO95">
        <v>0</v>
      </c>
      <c r="AP95">
        <v>48.06</v>
      </c>
      <c r="AQ95">
        <v>25.49</v>
      </c>
      <c r="AR95">
        <v>0</v>
      </c>
      <c r="AS95">
        <v>50</v>
      </c>
      <c r="AT95">
        <v>6.73</v>
      </c>
      <c r="AU95">
        <v>0</v>
      </c>
      <c r="AV95">
        <v>0</v>
      </c>
      <c r="AW95">
        <v>0</v>
      </c>
    </row>
    <row r="96" spans="7:49">
      <c r="G96" t="s">
        <v>138</v>
      </c>
      <c r="H96" s="73">
        <v>0.48</v>
      </c>
      <c r="I96" s="46">
        <v>0</v>
      </c>
      <c r="J96" s="46">
        <v>1.29</v>
      </c>
      <c r="K96" s="46">
        <v>108.13000000000001</v>
      </c>
      <c r="L96" s="46">
        <v>5.77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0.48</v>
      </c>
      <c r="X96">
        <v>0</v>
      </c>
      <c r="Y96">
        <v>5.77</v>
      </c>
      <c r="Z96">
        <v>9.61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5.77</v>
      </c>
      <c r="AH96">
        <v>11.53</v>
      </c>
      <c r="AI96">
        <v>0</v>
      </c>
      <c r="AJ96">
        <v>158.47999999999999</v>
      </c>
      <c r="AK96">
        <v>59.55</v>
      </c>
      <c r="AL96">
        <v>18.260000000000002</v>
      </c>
      <c r="AM96">
        <v>1.29</v>
      </c>
      <c r="AN96">
        <v>8.17</v>
      </c>
      <c r="AO96">
        <v>0</v>
      </c>
      <c r="AP96">
        <v>48.06</v>
      </c>
      <c r="AQ96">
        <v>25.49</v>
      </c>
      <c r="AR96">
        <v>0</v>
      </c>
      <c r="AS96">
        <v>50</v>
      </c>
      <c r="AT96">
        <v>6.73</v>
      </c>
      <c r="AU96">
        <v>0</v>
      </c>
      <c r="AV96">
        <v>0</v>
      </c>
      <c r="AW96">
        <v>0</v>
      </c>
    </row>
    <row r="97" spans="1:133">
      <c r="G97" t="s">
        <v>139</v>
      </c>
      <c r="H97" s="73">
        <v>0.48</v>
      </c>
      <c r="I97" s="46">
        <v>0</v>
      </c>
      <c r="J97" s="46">
        <v>1.29</v>
      </c>
      <c r="K97" s="46">
        <v>108.13000000000001</v>
      </c>
      <c r="L97" s="46">
        <v>5.77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0.48</v>
      </c>
      <c r="X97">
        <v>0</v>
      </c>
      <c r="Y97">
        <v>5.77</v>
      </c>
      <c r="Z97">
        <v>9.61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5.77</v>
      </c>
      <c r="AH97">
        <v>11.53</v>
      </c>
      <c r="AI97">
        <v>0</v>
      </c>
      <c r="AJ97">
        <v>158.47999999999999</v>
      </c>
      <c r="AK97">
        <v>59.55</v>
      </c>
      <c r="AL97">
        <v>18.260000000000002</v>
      </c>
      <c r="AM97">
        <v>1.29</v>
      </c>
      <c r="AN97">
        <v>8.17</v>
      </c>
      <c r="AO97">
        <v>0</v>
      </c>
      <c r="AP97">
        <v>48.06</v>
      </c>
      <c r="AQ97">
        <v>25.49</v>
      </c>
      <c r="AR97">
        <v>0</v>
      </c>
      <c r="AS97">
        <v>50</v>
      </c>
      <c r="AT97">
        <v>6.73</v>
      </c>
      <c r="AU97">
        <v>0</v>
      </c>
      <c r="AV97">
        <v>0</v>
      </c>
      <c r="AW97">
        <v>0</v>
      </c>
    </row>
    <row r="98" spans="1:133">
      <c r="G98" t="s">
        <v>140</v>
      </c>
      <c r="H98" s="73">
        <v>0.48</v>
      </c>
      <c r="I98" s="46">
        <v>0</v>
      </c>
      <c r="J98" s="46">
        <v>1.29</v>
      </c>
      <c r="K98" s="46">
        <v>108.13000000000001</v>
      </c>
      <c r="L98" s="46">
        <v>5.77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0.48</v>
      </c>
      <c r="X98">
        <v>0</v>
      </c>
      <c r="Y98">
        <v>5.77</v>
      </c>
      <c r="Z98">
        <v>9.61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5.77</v>
      </c>
      <c r="AH98">
        <v>11.53</v>
      </c>
      <c r="AI98">
        <v>0</v>
      </c>
      <c r="AJ98">
        <v>158.47999999999999</v>
      </c>
      <c r="AK98">
        <v>59.55</v>
      </c>
      <c r="AL98">
        <v>18.260000000000002</v>
      </c>
      <c r="AM98">
        <v>1.29</v>
      </c>
      <c r="AN98">
        <v>8.17</v>
      </c>
      <c r="AO98">
        <v>0</v>
      </c>
      <c r="AP98">
        <v>48.06</v>
      </c>
      <c r="AQ98">
        <v>25.49</v>
      </c>
      <c r="AR98">
        <v>0</v>
      </c>
      <c r="AS98">
        <v>50</v>
      </c>
      <c r="AT98">
        <v>6.73</v>
      </c>
      <c r="AU98">
        <v>0</v>
      </c>
      <c r="AV98">
        <v>0</v>
      </c>
      <c r="A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2.3313049999999986</v>
      </c>
      <c r="I99" s="69">
        <f t="shared" ref="I99:BU99" si="1">SUM(I3:I98)/4000</f>
        <v>0</v>
      </c>
      <c r="J99" s="69">
        <f t="shared" si="1"/>
        <v>3.1200000000000064E-2</v>
      </c>
      <c r="K99" s="69">
        <f t="shared" si="1"/>
        <v>2.8306199999999935</v>
      </c>
      <c r="L99" s="69">
        <f t="shared" si="1"/>
        <v>0.1829299999999999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1.3939999999999989E-2</v>
      </c>
      <c r="X99">
        <f t="shared" si="1"/>
        <v>1.9250000000000007E-2</v>
      </c>
      <c r="Y99">
        <f t="shared" si="1"/>
        <v>0.13847999999999983</v>
      </c>
      <c r="Z99">
        <f t="shared" si="1"/>
        <v>0.23064000000000026</v>
      </c>
      <c r="AA99">
        <f t="shared" si="1"/>
        <v>0.95087999999999995</v>
      </c>
      <c r="AB99">
        <f t="shared" si="1"/>
        <v>1.5847999999999984</v>
      </c>
      <c r="AC99">
        <f t="shared" si="1"/>
        <v>4.4450000000000003E-2</v>
      </c>
      <c r="AD99">
        <f t="shared" si="1"/>
        <v>0.1</v>
      </c>
      <c r="AE99">
        <f t="shared" si="1"/>
        <v>0.27500000000000002</v>
      </c>
      <c r="AF99">
        <f t="shared" si="1"/>
        <v>0.69783999999999957</v>
      </c>
      <c r="AG99">
        <f t="shared" si="1"/>
        <v>0.13847999999999983</v>
      </c>
      <c r="AH99">
        <f t="shared" si="1"/>
        <v>0.27671999999999952</v>
      </c>
      <c r="AI99">
        <f t="shared" si="1"/>
        <v>1.0668349999999995</v>
      </c>
      <c r="AJ99">
        <f t="shared" si="1"/>
        <v>2.2356399999999952</v>
      </c>
      <c r="AK99">
        <f t="shared" si="1"/>
        <v>0.47639999999999977</v>
      </c>
      <c r="AL99">
        <f t="shared" si="1"/>
        <v>0.43823999999999985</v>
      </c>
      <c r="AM99">
        <f t="shared" si="1"/>
        <v>3.1200000000000064E-2</v>
      </c>
      <c r="AN99">
        <f t="shared" si="1"/>
        <v>0.19607999999999973</v>
      </c>
      <c r="AO99">
        <f t="shared" si="1"/>
        <v>0.5526899999999999</v>
      </c>
      <c r="AP99">
        <f t="shared" si="1"/>
        <v>1.15344</v>
      </c>
      <c r="AQ99">
        <f t="shared" si="1"/>
        <v>0.20392000000000005</v>
      </c>
      <c r="AR99">
        <f t="shared" si="1"/>
        <v>1.25</v>
      </c>
      <c r="AS99">
        <f t="shared" si="1"/>
        <v>1.2</v>
      </c>
      <c r="AT99">
        <f t="shared" si="1"/>
        <v>0.16152000000000022</v>
      </c>
      <c r="AU99">
        <f t="shared" si="1"/>
        <v>0.10089999999999999</v>
      </c>
      <c r="AV99">
        <f t="shared" si="1"/>
        <v>0.11534999999999998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539</v>
      </c>
      <c r="AC100" t="s">
        <v>541</v>
      </c>
      <c r="AD100" t="s">
        <v>543</v>
      </c>
      <c r="AE100" t="s">
        <v>544</v>
      </c>
      <c r="AF100" t="s">
        <v>546</v>
      </c>
      <c r="AG100" t="s">
        <v>548</v>
      </c>
      <c r="AH100" t="s">
        <v>550</v>
      </c>
      <c r="AI100" t="s">
        <v>552</v>
      </c>
      <c r="AJ100" t="s">
        <v>553</v>
      </c>
      <c r="AK100" t="s">
        <v>554</v>
      </c>
      <c r="AL100" t="s">
        <v>556</v>
      </c>
      <c r="AM100" t="s">
        <v>558</v>
      </c>
      <c r="AN100" t="s">
        <v>560</v>
      </c>
      <c r="AO100" t="s">
        <v>562</v>
      </c>
      <c r="AP100" t="s">
        <v>564</v>
      </c>
      <c r="AQ100" t="s">
        <v>565</v>
      </c>
      <c r="AR100" t="s">
        <v>567</v>
      </c>
      <c r="AS100" t="s">
        <v>569</v>
      </c>
      <c r="AT100" t="s">
        <v>571</v>
      </c>
      <c r="AU100" t="s">
        <v>573</v>
      </c>
      <c r="AV100" t="s">
        <v>574</v>
      </c>
      <c r="AW100" t="s">
        <v>576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45317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72.09</v>
      </c>
      <c r="I3" s="53">
        <v>0</v>
      </c>
      <c r="J3" s="53">
        <v>0</v>
      </c>
      <c r="K3" s="53">
        <v>0</v>
      </c>
      <c r="L3" s="53">
        <v>9.52</v>
      </c>
      <c r="M3" s="72">
        <v>0</v>
      </c>
      <c r="N3" s="71">
        <v>0</v>
      </c>
      <c r="O3" s="53">
        <v>-15</v>
      </c>
      <c r="P3" s="53">
        <v>-29</v>
      </c>
      <c r="Q3" s="53">
        <v>0</v>
      </c>
      <c r="R3" s="53">
        <v>0</v>
      </c>
      <c r="S3" s="72">
        <v>0</v>
      </c>
      <c r="T3" t="s">
        <v>577</v>
      </c>
      <c r="U3" s="73">
        <v>-45.5</v>
      </c>
      <c r="V3" s="74">
        <v>81.61</v>
      </c>
      <c r="W3">
        <v>72.09</v>
      </c>
      <c r="X3">
        <v>-15</v>
      </c>
      <c r="Y3">
        <v>-1.5</v>
      </c>
      <c r="Z3">
        <v>9.52</v>
      </c>
      <c r="AA3">
        <v>0</v>
      </c>
      <c r="AB3">
        <v>0</v>
      </c>
      <c r="AC3">
        <v>-29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54.79</v>
      </c>
      <c r="I4" s="46">
        <v>0</v>
      </c>
      <c r="J4" s="46">
        <v>0</v>
      </c>
      <c r="K4" s="46">
        <v>0</v>
      </c>
      <c r="L4" s="46">
        <v>8.75</v>
      </c>
      <c r="M4" s="74">
        <v>0</v>
      </c>
      <c r="N4" s="73">
        <v>0</v>
      </c>
      <c r="O4" s="46">
        <v>-15</v>
      </c>
      <c r="P4" s="46">
        <v>-26</v>
      </c>
      <c r="Q4" s="46">
        <v>0</v>
      </c>
      <c r="R4" s="46">
        <v>0</v>
      </c>
      <c r="S4" s="74">
        <v>0</v>
      </c>
      <c r="U4" s="73">
        <v>-42.5</v>
      </c>
      <c r="V4" s="74">
        <v>63.54</v>
      </c>
      <c r="W4">
        <v>54.79</v>
      </c>
      <c r="X4">
        <v>-15</v>
      </c>
      <c r="Y4">
        <v>-1.5</v>
      </c>
      <c r="Z4">
        <v>8.75</v>
      </c>
      <c r="AA4">
        <v>0</v>
      </c>
      <c r="AB4">
        <v>0</v>
      </c>
      <c r="AC4">
        <v>-26</v>
      </c>
    </row>
    <row r="5" spans="1:29">
      <c r="G5" t="s">
        <v>47</v>
      </c>
      <c r="H5" s="73">
        <v>49.98</v>
      </c>
      <c r="I5" s="46">
        <v>0</v>
      </c>
      <c r="J5" s="46">
        <v>0</v>
      </c>
      <c r="K5" s="46">
        <v>0</v>
      </c>
      <c r="L5" s="46">
        <v>8.17</v>
      </c>
      <c r="M5" s="74">
        <v>0</v>
      </c>
      <c r="N5" s="73">
        <v>0</v>
      </c>
      <c r="O5" s="46">
        <v>-10</v>
      </c>
      <c r="P5" s="46">
        <v>-38</v>
      </c>
      <c r="Q5" s="46">
        <v>0</v>
      </c>
      <c r="R5" s="46">
        <v>0</v>
      </c>
      <c r="S5" s="74">
        <v>0</v>
      </c>
      <c r="U5" s="73">
        <v>-49.5</v>
      </c>
      <c r="V5" s="74">
        <v>58.15</v>
      </c>
      <c r="W5">
        <v>49.98</v>
      </c>
      <c r="X5">
        <v>-10</v>
      </c>
      <c r="Y5">
        <v>-1.5</v>
      </c>
      <c r="Z5">
        <v>8.17</v>
      </c>
      <c r="AA5">
        <v>0</v>
      </c>
      <c r="AB5">
        <v>0</v>
      </c>
      <c r="AC5">
        <v>-38</v>
      </c>
    </row>
    <row r="6" spans="1:29">
      <c r="G6" t="s">
        <v>48</v>
      </c>
      <c r="H6" s="73">
        <v>63.44</v>
      </c>
      <c r="I6" s="46">
        <v>0</v>
      </c>
      <c r="J6" s="46">
        <v>0</v>
      </c>
      <c r="K6" s="46">
        <v>0</v>
      </c>
      <c r="L6" s="46">
        <v>7.98</v>
      </c>
      <c r="M6" s="74">
        <v>0</v>
      </c>
      <c r="N6" s="73">
        <v>0</v>
      </c>
      <c r="O6" s="46">
        <v>-15</v>
      </c>
      <c r="P6" s="46">
        <v>-30</v>
      </c>
      <c r="Q6" s="46">
        <v>0</v>
      </c>
      <c r="R6" s="46">
        <v>0</v>
      </c>
      <c r="S6" s="74">
        <v>0</v>
      </c>
      <c r="U6" s="73">
        <v>-46.5</v>
      </c>
      <c r="V6" s="74">
        <v>71.42</v>
      </c>
      <c r="W6">
        <v>63.44</v>
      </c>
      <c r="X6">
        <v>-15</v>
      </c>
      <c r="Y6">
        <v>-1.5</v>
      </c>
      <c r="Z6">
        <v>7.98</v>
      </c>
      <c r="AA6">
        <v>0</v>
      </c>
      <c r="AB6">
        <v>0</v>
      </c>
      <c r="AC6">
        <v>-30</v>
      </c>
    </row>
    <row r="7" spans="1:29">
      <c r="G7" t="s">
        <v>49</v>
      </c>
      <c r="H7" s="73">
        <v>57.67</v>
      </c>
      <c r="I7" s="46">
        <v>0</v>
      </c>
      <c r="J7" s="46">
        <v>0</v>
      </c>
      <c r="K7" s="46">
        <v>0</v>
      </c>
      <c r="L7" s="46">
        <v>7.88</v>
      </c>
      <c r="M7" s="74">
        <v>0</v>
      </c>
      <c r="N7" s="73">
        <v>0</v>
      </c>
      <c r="O7" s="46">
        <v>0</v>
      </c>
      <c r="P7" s="46">
        <v>-8</v>
      </c>
      <c r="Q7" s="46">
        <v>0</v>
      </c>
      <c r="R7" s="46">
        <v>0</v>
      </c>
      <c r="S7" s="74">
        <v>0</v>
      </c>
      <c r="U7" s="73">
        <v>-9.5</v>
      </c>
      <c r="V7" s="74">
        <v>65.55</v>
      </c>
      <c r="W7">
        <v>57.67</v>
      </c>
      <c r="X7">
        <v>0</v>
      </c>
      <c r="Y7">
        <v>-1.5</v>
      </c>
      <c r="Z7">
        <v>7.88</v>
      </c>
      <c r="AA7">
        <v>0</v>
      </c>
      <c r="AB7">
        <v>0</v>
      </c>
      <c r="AC7">
        <v>-8</v>
      </c>
    </row>
    <row r="8" spans="1:29">
      <c r="G8" t="s">
        <v>50</v>
      </c>
      <c r="H8" s="73">
        <v>26.92</v>
      </c>
      <c r="I8" s="46">
        <v>0</v>
      </c>
      <c r="J8" s="46">
        <v>0</v>
      </c>
      <c r="K8" s="46">
        <v>0</v>
      </c>
      <c r="L8" s="46">
        <v>7.59</v>
      </c>
      <c r="M8" s="74">
        <v>0</v>
      </c>
      <c r="N8" s="73">
        <v>0</v>
      </c>
      <c r="O8" s="46">
        <v>0</v>
      </c>
      <c r="P8" s="46">
        <v>-10</v>
      </c>
      <c r="Q8" s="46">
        <v>0</v>
      </c>
      <c r="R8" s="46">
        <v>0</v>
      </c>
      <c r="S8" s="74">
        <v>0</v>
      </c>
      <c r="U8" s="73">
        <v>-11.5</v>
      </c>
      <c r="V8" s="74">
        <v>34.51</v>
      </c>
      <c r="W8">
        <v>26.92</v>
      </c>
      <c r="X8">
        <v>0</v>
      </c>
      <c r="Y8">
        <v>-1.5</v>
      </c>
      <c r="Z8">
        <v>7.59</v>
      </c>
      <c r="AA8">
        <v>0</v>
      </c>
      <c r="AB8">
        <v>0</v>
      </c>
      <c r="AC8">
        <v>-10</v>
      </c>
    </row>
    <row r="9" spans="1:29">
      <c r="G9" t="s">
        <v>51</v>
      </c>
      <c r="H9" s="73">
        <v>45.18</v>
      </c>
      <c r="I9" s="46">
        <v>0</v>
      </c>
      <c r="J9" s="46">
        <v>11.53</v>
      </c>
      <c r="K9" s="46">
        <v>0</v>
      </c>
      <c r="L9" s="46">
        <v>7.79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-1.5</v>
      </c>
      <c r="V9" s="74">
        <v>64.5</v>
      </c>
      <c r="W9">
        <v>45.18</v>
      </c>
      <c r="X9">
        <v>0</v>
      </c>
      <c r="Y9">
        <v>-1.5</v>
      </c>
      <c r="Z9">
        <v>7.79</v>
      </c>
      <c r="AA9">
        <v>0</v>
      </c>
      <c r="AB9">
        <v>0</v>
      </c>
      <c r="AC9">
        <v>11.53</v>
      </c>
    </row>
    <row r="10" spans="1:29">
      <c r="G10" t="s">
        <v>52</v>
      </c>
      <c r="H10" s="73">
        <v>24.03</v>
      </c>
      <c r="I10" s="46">
        <v>0</v>
      </c>
      <c r="J10" s="46">
        <v>11.53</v>
      </c>
      <c r="K10" s="46">
        <v>0</v>
      </c>
      <c r="L10" s="46">
        <v>6.73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-1.5</v>
      </c>
      <c r="V10" s="74">
        <v>42.29</v>
      </c>
      <c r="W10">
        <v>24.03</v>
      </c>
      <c r="X10">
        <v>0</v>
      </c>
      <c r="Y10">
        <v>-1.5</v>
      </c>
      <c r="Z10">
        <v>6.73</v>
      </c>
      <c r="AA10">
        <v>0</v>
      </c>
      <c r="AB10">
        <v>0</v>
      </c>
      <c r="AC10">
        <v>11.53</v>
      </c>
    </row>
    <row r="11" spans="1:29">
      <c r="G11" t="s">
        <v>53</v>
      </c>
      <c r="H11" s="73">
        <v>0</v>
      </c>
      <c r="I11" s="46">
        <v>0</v>
      </c>
      <c r="J11" s="46">
        <v>11.53</v>
      </c>
      <c r="K11" s="46">
        <v>0</v>
      </c>
      <c r="L11" s="46">
        <v>6.73</v>
      </c>
      <c r="M11" s="74">
        <v>0</v>
      </c>
      <c r="N11" s="73">
        <v>0</v>
      </c>
      <c r="O11" s="46">
        <v>-10</v>
      </c>
      <c r="P11" s="46">
        <v>0</v>
      </c>
      <c r="Q11" s="46">
        <v>0</v>
      </c>
      <c r="R11" s="46">
        <v>0</v>
      </c>
      <c r="S11" s="74">
        <v>0</v>
      </c>
      <c r="U11" s="73">
        <v>-11.5</v>
      </c>
      <c r="V11" s="74">
        <v>18.260000000000002</v>
      </c>
      <c r="W11">
        <v>0</v>
      </c>
      <c r="X11">
        <v>-10</v>
      </c>
      <c r="Y11">
        <v>-1.5</v>
      </c>
      <c r="Z11">
        <v>6.73</v>
      </c>
      <c r="AA11">
        <v>0</v>
      </c>
      <c r="AB11">
        <v>0</v>
      </c>
      <c r="AC11">
        <v>11.53</v>
      </c>
    </row>
    <row r="12" spans="1:29">
      <c r="G12" t="s">
        <v>54</v>
      </c>
      <c r="H12" s="73">
        <v>0</v>
      </c>
      <c r="I12" s="46">
        <v>0</v>
      </c>
      <c r="J12" s="46">
        <v>11.53</v>
      </c>
      <c r="K12" s="46">
        <v>0</v>
      </c>
      <c r="L12" s="46">
        <v>6.73</v>
      </c>
      <c r="M12" s="74">
        <v>0</v>
      </c>
      <c r="N12" s="73">
        <v>0</v>
      </c>
      <c r="O12" s="46">
        <v>-25</v>
      </c>
      <c r="P12" s="46">
        <v>0</v>
      </c>
      <c r="Q12" s="46">
        <v>0</v>
      </c>
      <c r="R12" s="46">
        <v>0</v>
      </c>
      <c r="S12" s="74">
        <v>0</v>
      </c>
      <c r="U12" s="73">
        <v>-26.5</v>
      </c>
      <c r="V12" s="74">
        <v>18.260000000000002</v>
      </c>
      <c r="W12">
        <v>0</v>
      </c>
      <c r="X12">
        <v>-25</v>
      </c>
      <c r="Y12">
        <v>-1.5</v>
      </c>
      <c r="Z12">
        <v>6.73</v>
      </c>
      <c r="AA12">
        <v>0</v>
      </c>
      <c r="AB12">
        <v>0</v>
      </c>
      <c r="AC12">
        <v>11.53</v>
      </c>
    </row>
    <row r="13" spans="1:29">
      <c r="G13" t="s">
        <v>55</v>
      </c>
      <c r="H13" s="73">
        <v>33.64</v>
      </c>
      <c r="I13" s="46">
        <v>0</v>
      </c>
      <c r="J13" s="46">
        <v>11.53</v>
      </c>
      <c r="K13" s="46">
        <v>0</v>
      </c>
      <c r="L13" s="46">
        <v>6.73</v>
      </c>
      <c r="M13" s="74">
        <v>0</v>
      </c>
      <c r="N13" s="73">
        <v>0</v>
      </c>
      <c r="O13" s="46">
        <v>-20</v>
      </c>
      <c r="P13" s="46">
        <v>0</v>
      </c>
      <c r="Q13" s="46">
        <v>0</v>
      </c>
      <c r="R13" s="46">
        <v>0</v>
      </c>
      <c r="S13" s="74">
        <v>0</v>
      </c>
      <c r="U13" s="73">
        <v>-21.5</v>
      </c>
      <c r="V13" s="74">
        <v>51.9</v>
      </c>
      <c r="W13">
        <v>33.64</v>
      </c>
      <c r="X13">
        <v>-20</v>
      </c>
      <c r="Y13">
        <v>-1.5</v>
      </c>
      <c r="Z13">
        <v>6.73</v>
      </c>
      <c r="AA13">
        <v>0</v>
      </c>
      <c r="AB13">
        <v>0</v>
      </c>
      <c r="AC13">
        <v>11.53</v>
      </c>
    </row>
    <row r="14" spans="1:29">
      <c r="G14" t="s">
        <v>56</v>
      </c>
      <c r="H14" s="73">
        <v>26.92</v>
      </c>
      <c r="I14" s="46">
        <v>0</v>
      </c>
      <c r="J14" s="46">
        <v>11.53</v>
      </c>
      <c r="K14" s="46">
        <v>0</v>
      </c>
      <c r="L14" s="46">
        <v>6.73</v>
      </c>
      <c r="M14" s="74">
        <v>0</v>
      </c>
      <c r="N14" s="73">
        <v>0</v>
      </c>
      <c r="O14" s="46">
        <v>-20</v>
      </c>
      <c r="P14" s="46">
        <v>0</v>
      </c>
      <c r="Q14" s="46">
        <v>0</v>
      </c>
      <c r="R14" s="46">
        <v>0</v>
      </c>
      <c r="S14" s="74">
        <v>0</v>
      </c>
      <c r="U14" s="73">
        <v>-21.5</v>
      </c>
      <c r="V14" s="74">
        <v>45.18</v>
      </c>
      <c r="W14">
        <v>26.92</v>
      </c>
      <c r="X14">
        <v>-20</v>
      </c>
      <c r="Y14">
        <v>-1.5</v>
      </c>
      <c r="Z14">
        <v>6.73</v>
      </c>
      <c r="AA14">
        <v>0</v>
      </c>
      <c r="AB14">
        <v>0</v>
      </c>
      <c r="AC14">
        <v>11.53</v>
      </c>
    </row>
    <row r="15" spans="1:29">
      <c r="G15" t="s">
        <v>57</v>
      </c>
      <c r="H15" s="73">
        <v>0</v>
      </c>
      <c r="I15" s="46">
        <v>0</v>
      </c>
      <c r="J15" s="46">
        <v>11.53</v>
      </c>
      <c r="K15" s="46">
        <v>0</v>
      </c>
      <c r="L15" s="46">
        <v>6.73</v>
      </c>
      <c r="M15" s="74">
        <v>0</v>
      </c>
      <c r="N15" s="73">
        <v>0</v>
      </c>
      <c r="O15" s="46">
        <v>-30</v>
      </c>
      <c r="P15" s="46">
        <v>0</v>
      </c>
      <c r="Q15" s="46">
        <v>0</v>
      </c>
      <c r="R15" s="46">
        <v>0</v>
      </c>
      <c r="S15" s="74">
        <v>0</v>
      </c>
      <c r="U15" s="73">
        <v>-31.5</v>
      </c>
      <c r="V15" s="74">
        <v>18.260000000000002</v>
      </c>
      <c r="W15">
        <v>0</v>
      </c>
      <c r="X15">
        <v>-30</v>
      </c>
      <c r="Y15">
        <v>-1.5</v>
      </c>
      <c r="Z15">
        <v>6.73</v>
      </c>
      <c r="AA15">
        <v>0</v>
      </c>
      <c r="AB15">
        <v>0</v>
      </c>
      <c r="AC15">
        <v>11.53</v>
      </c>
    </row>
    <row r="16" spans="1:29">
      <c r="G16" t="s">
        <v>58</v>
      </c>
      <c r="H16" s="73">
        <v>0</v>
      </c>
      <c r="I16" s="46">
        <v>0</v>
      </c>
      <c r="J16" s="46">
        <v>14.42</v>
      </c>
      <c r="K16" s="46">
        <v>0</v>
      </c>
      <c r="L16" s="46">
        <v>6.73</v>
      </c>
      <c r="M16" s="74">
        <v>0</v>
      </c>
      <c r="N16" s="73">
        <v>0</v>
      </c>
      <c r="O16" s="46">
        <v>-30</v>
      </c>
      <c r="P16" s="46">
        <v>0</v>
      </c>
      <c r="Q16" s="46">
        <v>0</v>
      </c>
      <c r="R16" s="46">
        <v>0</v>
      </c>
      <c r="S16" s="74">
        <v>0</v>
      </c>
      <c r="U16" s="73">
        <v>-31.5</v>
      </c>
      <c r="V16" s="74">
        <v>21.15</v>
      </c>
      <c r="W16">
        <v>0</v>
      </c>
      <c r="X16">
        <v>-30</v>
      </c>
      <c r="Y16">
        <v>-1.5</v>
      </c>
      <c r="Z16">
        <v>6.73</v>
      </c>
      <c r="AA16">
        <v>0</v>
      </c>
      <c r="AB16">
        <v>0</v>
      </c>
      <c r="AC16">
        <v>14.42</v>
      </c>
    </row>
    <row r="17" spans="7:29">
      <c r="G17" t="s">
        <v>59</v>
      </c>
      <c r="H17" s="73">
        <v>0</v>
      </c>
      <c r="I17" s="46">
        <v>0</v>
      </c>
      <c r="J17" s="46">
        <v>14.42</v>
      </c>
      <c r="K17" s="46">
        <v>0</v>
      </c>
      <c r="L17" s="46">
        <v>6.73</v>
      </c>
      <c r="M17" s="74">
        <v>0</v>
      </c>
      <c r="N17" s="73">
        <v>0</v>
      </c>
      <c r="O17" s="46">
        <v>-30</v>
      </c>
      <c r="P17" s="46">
        <v>0</v>
      </c>
      <c r="Q17" s="46">
        <v>0</v>
      </c>
      <c r="R17" s="46">
        <v>0</v>
      </c>
      <c r="S17" s="74">
        <v>0</v>
      </c>
      <c r="U17" s="73">
        <v>-31.5</v>
      </c>
      <c r="V17" s="74">
        <v>21.15</v>
      </c>
      <c r="W17">
        <v>0</v>
      </c>
      <c r="X17">
        <v>-30</v>
      </c>
      <c r="Y17">
        <v>-1.5</v>
      </c>
      <c r="Z17">
        <v>6.73</v>
      </c>
      <c r="AA17">
        <v>0</v>
      </c>
      <c r="AB17">
        <v>0</v>
      </c>
      <c r="AC17">
        <v>14.42</v>
      </c>
    </row>
    <row r="18" spans="7:29">
      <c r="G18" t="s">
        <v>60</v>
      </c>
      <c r="H18" s="73">
        <v>0</v>
      </c>
      <c r="I18" s="46">
        <v>0</v>
      </c>
      <c r="J18" s="46">
        <v>11.53</v>
      </c>
      <c r="K18" s="46">
        <v>0</v>
      </c>
      <c r="L18" s="46">
        <v>6.73</v>
      </c>
      <c r="M18" s="74">
        <v>0</v>
      </c>
      <c r="N18" s="73">
        <v>0</v>
      </c>
      <c r="O18" s="46">
        <v>-35</v>
      </c>
      <c r="P18" s="46">
        <v>0</v>
      </c>
      <c r="Q18" s="46">
        <v>0</v>
      </c>
      <c r="R18" s="46">
        <v>0</v>
      </c>
      <c r="S18" s="74">
        <v>0</v>
      </c>
      <c r="U18" s="73">
        <v>-36.5</v>
      </c>
      <c r="V18" s="74">
        <v>18.260000000000002</v>
      </c>
      <c r="W18">
        <v>0</v>
      </c>
      <c r="X18">
        <v>-35</v>
      </c>
      <c r="Y18">
        <v>-1.5</v>
      </c>
      <c r="Z18">
        <v>6.73</v>
      </c>
      <c r="AA18">
        <v>0</v>
      </c>
      <c r="AB18">
        <v>0</v>
      </c>
      <c r="AC18">
        <v>11.53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6.73</v>
      </c>
      <c r="M19" s="74">
        <v>0</v>
      </c>
      <c r="N19" s="73">
        <v>0</v>
      </c>
      <c r="O19" s="46">
        <v>-43</v>
      </c>
      <c r="P19" s="46">
        <v>0</v>
      </c>
      <c r="Q19" s="46">
        <v>0</v>
      </c>
      <c r="R19" s="46">
        <v>0</v>
      </c>
      <c r="S19" s="74">
        <v>0</v>
      </c>
      <c r="U19" s="73">
        <v>-44.5</v>
      </c>
      <c r="V19" s="74">
        <v>6.73</v>
      </c>
      <c r="W19">
        <v>0</v>
      </c>
      <c r="X19">
        <v>-43</v>
      </c>
      <c r="Y19">
        <v>-1.5</v>
      </c>
      <c r="Z19">
        <v>6.73</v>
      </c>
      <c r="AA19">
        <v>0</v>
      </c>
      <c r="AB19">
        <v>0</v>
      </c>
      <c r="AC19">
        <v>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6.73</v>
      </c>
      <c r="M20" s="74">
        <v>0</v>
      </c>
      <c r="N20" s="73">
        <v>0</v>
      </c>
      <c r="O20" s="46">
        <v>-25</v>
      </c>
      <c r="P20" s="46">
        <v>0</v>
      </c>
      <c r="Q20" s="46">
        <v>0</v>
      </c>
      <c r="R20" s="46">
        <v>0</v>
      </c>
      <c r="S20" s="74">
        <v>0</v>
      </c>
      <c r="U20" s="73">
        <v>-26.5</v>
      </c>
      <c r="V20" s="74">
        <v>6.73</v>
      </c>
      <c r="W20">
        <v>0</v>
      </c>
      <c r="X20">
        <v>-25</v>
      </c>
      <c r="Y20">
        <v>-1.5</v>
      </c>
      <c r="Z20">
        <v>6.73</v>
      </c>
      <c r="AA20">
        <v>0</v>
      </c>
      <c r="AB20">
        <v>0</v>
      </c>
      <c r="AC20">
        <v>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7.69</v>
      </c>
      <c r="M21" s="74">
        <v>0</v>
      </c>
      <c r="N21" s="73">
        <v>-13</v>
      </c>
      <c r="O21" s="46">
        <v>-40</v>
      </c>
      <c r="P21" s="46">
        <v>-10</v>
      </c>
      <c r="Q21" s="46">
        <v>0</v>
      </c>
      <c r="R21" s="46">
        <v>0</v>
      </c>
      <c r="S21" s="74">
        <v>0</v>
      </c>
      <c r="U21" s="73">
        <v>-64.5</v>
      </c>
      <c r="V21" s="74">
        <v>7.69</v>
      </c>
      <c r="W21">
        <v>-13</v>
      </c>
      <c r="X21">
        <v>-40</v>
      </c>
      <c r="Y21">
        <v>-1.5</v>
      </c>
      <c r="Z21">
        <v>7.69</v>
      </c>
      <c r="AA21">
        <v>0</v>
      </c>
      <c r="AB21">
        <v>0</v>
      </c>
      <c r="AC21">
        <v>-10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7.69</v>
      </c>
      <c r="M22" s="74">
        <v>0</v>
      </c>
      <c r="N22" s="73">
        <v>0</v>
      </c>
      <c r="O22" s="46">
        <v>-25</v>
      </c>
      <c r="P22" s="46">
        <v>-49</v>
      </c>
      <c r="Q22" s="46">
        <v>0</v>
      </c>
      <c r="R22" s="46">
        <v>0</v>
      </c>
      <c r="S22" s="74">
        <v>0</v>
      </c>
      <c r="U22" s="73">
        <v>-75.5</v>
      </c>
      <c r="V22" s="74">
        <v>7.69</v>
      </c>
      <c r="W22">
        <v>0</v>
      </c>
      <c r="X22">
        <v>-25</v>
      </c>
      <c r="Y22">
        <v>-1.5</v>
      </c>
      <c r="Z22">
        <v>7.69</v>
      </c>
      <c r="AA22">
        <v>0</v>
      </c>
      <c r="AB22">
        <v>0</v>
      </c>
      <c r="AC22">
        <v>-49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9.61</v>
      </c>
      <c r="M23" s="74">
        <v>0</v>
      </c>
      <c r="N23" s="73">
        <v>-36</v>
      </c>
      <c r="O23" s="46">
        <v>-11</v>
      </c>
      <c r="P23" s="46">
        <v>-80</v>
      </c>
      <c r="Q23" s="46">
        <v>0</v>
      </c>
      <c r="R23" s="46">
        <v>0</v>
      </c>
      <c r="S23" s="74">
        <v>0</v>
      </c>
      <c r="U23" s="73">
        <v>-128.5</v>
      </c>
      <c r="V23" s="74">
        <v>9.61</v>
      </c>
      <c r="W23">
        <v>-36</v>
      </c>
      <c r="X23">
        <v>-11</v>
      </c>
      <c r="Y23">
        <v>-1.5</v>
      </c>
      <c r="Z23">
        <v>9.61</v>
      </c>
      <c r="AA23">
        <v>0</v>
      </c>
      <c r="AB23">
        <v>0</v>
      </c>
      <c r="AC23">
        <v>-80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10.57</v>
      </c>
      <c r="M24" s="74">
        <v>0</v>
      </c>
      <c r="N24" s="73">
        <v>-15</v>
      </c>
      <c r="O24" s="46">
        <v>-26</v>
      </c>
      <c r="P24" s="46">
        <v>-10</v>
      </c>
      <c r="Q24" s="46">
        <v>0</v>
      </c>
      <c r="R24" s="46">
        <v>0</v>
      </c>
      <c r="S24" s="74">
        <v>0</v>
      </c>
      <c r="U24" s="73">
        <v>-52.5</v>
      </c>
      <c r="V24" s="74">
        <v>10.57</v>
      </c>
      <c r="W24">
        <v>-15</v>
      </c>
      <c r="X24">
        <v>-26</v>
      </c>
      <c r="Y24">
        <v>-1.5</v>
      </c>
      <c r="Z24">
        <v>10.57</v>
      </c>
      <c r="AA24">
        <v>0</v>
      </c>
      <c r="AB24">
        <v>0</v>
      </c>
      <c r="AC24">
        <v>-10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11.53</v>
      </c>
      <c r="M25" s="74">
        <v>0</v>
      </c>
      <c r="N25" s="73">
        <v>-68</v>
      </c>
      <c r="O25" s="46">
        <v>-11</v>
      </c>
      <c r="P25" s="46">
        <v>-11</v>
      </c>
      <c r="Q25" s="46">
        <v>0</v>
      </c>
      <c r="R25" s="46">
        <v>0</v>
      </c>
      <c r="S25" s="74">
        <v>0</v>
      </c>
      <c r="U25" s="73">
        <v>-91.5</v>
      </c>
      <c r="V25" s="74">
        <v>11.53</v>
      </c>
      <c r="W25">
        <v>-68</v>
      </c>
      <c r="X25">
        <v>-11</v>
      </c>
      <c r="Y25">
        <v>-1.5</v>
      </c>
      <c r="Z25">
        <v>11.53</v>
      </c>
      <c r="AA25">
        <v>0</v>
      </c>
      <c r="AB25">
        <v>0</v>
      </c>
      <c r="AC25">
        <v>-11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12.5</v>
      </c>
      <c r="M26" s="74">
        <v>0</v>
      </c>
      <c r="N26" s="73">
        <v>-36</v>
      </c>
      <c r="O26" s="46">
        <v>-40</v>
      </c>
      <c r="P26" s="46">
        <v>-39</v>
      </c>
      <c r="Q26" s="46">
        <v>0</v>
      </c>
      <c r="R26" s="46">
        <v>0</v>
      </c>
      <c r="S26" s="74">
        <v>0</v>
      </c>
      <c r="U26" s="73">
        <v>-116.5</v>
      </c>
      <c r="V26" s="74">
        <v>12.5</v>
      </c>
      <c r="W26">
        <v>-36</v>
      </c>
      <c r="X26">
        <v>-40</v>
      </c>
      <c r="Y26">
        <v>-1.5</v>
      </c>
      <c r="Z26">
        <v>12.5</v>
      </c>
      <c r="AA26">
        <v>0</v>
      </c>
      <c r="AB26">
        <v>0</v>
      </c>
      <c r="AC26">
        <v>-39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14.42</v>
      </c>
      <c r="M27" s="74">
        <v>0</v>
      </c>
      <c r="N27" s="73">
        <v>-34</v>
      </c>
      <c r="O27" s="46">
        <v>-7</v>
      </c>
      <c r="P27" s="46">
        <v>-13</v>
      </c>
      <c r="Q27" s="46">
        <v>0</v>
      </c>
      <c r="R27" s="46">
        <v>0</v>
      </c>
      <c r="S27" s="74">
        <v>0</v>
      </c>
      <c r="U27" s="73">
        <v>-55.5</v>
      </c>
      <c r="V27" s="74">
        <v>14.42</v>
      </c>
      <c r="W27">
        <v>-34</v>
      </c>
      <c r="X27">
        <v>-7</v>
      </c>
      <c r="Y27">
        <v>-1.5</v>
      </c>
      <c r="Z27">
        <v>14.42</v>
      </c>
      <c r="AA27">
        <v>0</v>
      </c>
      <c r="AB27">
        <v>0</v>
      </c>
      <c r="AC27">
        <v>-13</v>
      </c>
    </row>
    <row r="28" spans="7:29">
      <c r="G28" t="s">
        <v>70</v>
      </c>
      <c r="H28" s="73">
        <v>0</v>
      </c>
      <c r="I28" s="46">
        <v>0</v>
      </c>
      <c r="J28" s="46">
        <v>18.5</v>
      </c>
      <c r="K28" s="46">
        <v>0</v>
      </c>
      <c r="L28" s="46">
        <v>14.79</v>
      </c>
      <c r="M28" s="74">
        <v>0</v>
      </c>
      <c r="N28" s="73">
        <v>-42</v>
      </c>
      <c r="O28" s="46">
        <v>-42</v>
      </c>
      <c r="P28" s="46">
        <v>0</v>
      </c>
      <c r="Q28" s="46">
        <v>0</v>
      </c>
      <c r="R28" s="46">
        <v>0</v>
      </c>
      <c r="S28" s="74">
        <v>0</v>
      </c>
      <c r="U28" s="73">
        <v>-85.5</v>
      </c>
      <c r="V28" s="74">
        <v>33.29</v>
      </c>
      <c r="W28">
        <v>-42</v>
      </c>
      <c r="X28">
        <v>-42</v>
      </c>
      <c r="Y28">
        <v>-1.5</v>
      </c>
      <c r="Z28">
        <v>14.79</v>
      </c>
      <c r="AA28">
        <v>0</v>
      </c>
      <c r="AB28">
        <v>0</v>
      </c>
      <c r="AC28">
        <v>18.5</v>
      </c>
    </row>
    <row r="29" spans="7:29">
      <c r="G29" t="s">
        <v>71</v>
      </c>
      <c r="H29" s="73">
        <v>0</v>
      </c>
      <c r="I29" s="46">
        <v>0</v>
      </c>
      <c r="J29" s="46">
        <v>20.260000000000002</v>
      </c>
      <c r="K29" s="46">
        <v>0</v>
      </c>
      <c r="L29" s="46">
        <v>8.6</v>
      </c>
      <c r="M29" s="74">
        <v>0.65</v>
      </c>
      <c r="N29" s="73">
        <v>-150</v>
      </c>
      <c r="O29" s="46">
        <v>-74</v>
      </c>
      <c r="P29" s="46">
        <v>0</v>
      </c>
      <c r="Q29" s="46">
        <v>0</v>
      </c>
      <c r="R29" s="46">
        <v>0</v>
      </c>
      <c r="S29" s="74">
        <v>0</v>
      </c>
      <c r="U29" s="73">
        <v>-225.5</v>
      </c>
      <c r="V29" s="74">
        <v>29.51</v>
      </c>
      <c r="W29">
        <v>-150</v>
      </c>
      <c r="X29">
        <v>-74</v>
      </c>
      <c r="Y29">
        <v>-1.5</v>
      </c>
      <c r="Z29">
        <v>8.6</v>
      </c>
      <c r="AA29">
        <v>0</v>
      </c>
      <c r="AB29">
        <v>0.65</v>
      </c>
      <c r="AC29">
        <v>20.260000000000002</v>
      </c>
    </row>
    <row r="30" spans="7:29">
      <c r="G30" t="s">
        <v>72</v>
      </c>
      <c r="H30" s="73">
        <v>0</v>
      </c>
      <c r="I30" s="46">
        <v>0</v>
      </c>
      <c r="J30" s="46">
        <v>16.440000000000001</v>
      </c>
      <c r="K30" s="46">
        <v>0</v>
      </c>
      <c r="L30" s="46">
        <v>7.8</v>
      </c>
      <c r="M30" s="74">
        <v>0.57999999999999996</v>
      </c>
      <c r="N30" s="73">
        <v>-144</v>
      </c>
      <c r="O30" s="46">
        <v>-77</v>
      </c>
      <c r="P30" s="46">
        <v>0</v>
      </c>
      <c r="Q30" s="46">
        <v>0</v>
      </c>
      <c r="R30" s="46">
        <v>0</v>
      </c>
      <c r="S30" s="74">
        <v>0</v>
      </c>
      <c r="U30" s="73">
        <v>-222.5</v>
      </c>
      <c r="V30" s="74">
        <v>24.82</v>
      </c>
      <c r="W30">
        <v>-144</v>
      </c>
      <c r="X30">
        <v>-77</v>
      </c>
      <c r="Y30">
        <v>-1.5</v>
      </c>
      <c r="Z30">
        <v>7.8</v>
      </c>
      <c r="AA30">
        <v>0</v>
      </c>
      <c r="AB30">
        <v>0.57999999999999996</v>
      </c>
      <c r="AC30">
        <v>16.440000000000001</v>
      </c>
    </row>
    <row r="31" spans="7:29">
      <c r="G31" t="s">
        <v>73</v>
      </c>
      <c r="H31" s="73">
        <v>0</v>
      </c>
      <c r="I31" s="46">
        <v>0</v>
      </c>
      <c r="J31" s="46">
        <v>13.47</v>
      </c>
      <c r="K31" s="46">
        <v>0</v>
      </c>
      <c r="L31" s="46">
        <v>1.64</v>
      </c>
      <c r="M31" s="74">
        <v>0.37</v>
      </c>
      <c r="N31" s="73">
        <v>-47</v>
      </c>
      <c r="O31" s="46">
        <v>-56</v>
      </c>
      <c r="P31" s="46">
        <v>0</v>
      </c>
      <c r="Q31" s="46">
        <v>0</v>
      </c>
      <c r="R31" s="46">
        <v>0</v>
      </c>
      <c r="S31" s="74">
        <v>0</v>
      </c>
      <c r="U31" s="73">
        <v>-104.5</v>
      </c>
      <c r="V31" s="74">
        <v>15.48</v>
      </c>
      <c r="W31">
        <v>-47</v>
      </c>
      <c r="X31">
        <v>-56</v>
      </c>
      <c r="Y31">
        <v>-1.5</v>
      </c>
      <c r="Z31">
        <v>1.64</v>
      </c>
      <c r="AA31">
        <v>0</v>
      </c>
      <c r="AB31">
        <v>0.37</v>
      </c>
      <c r="AC31">
        <v>13.47</v>
      </c>
    </row>
    <row r="32" spans="7:29">
      <c r="G32" t="s">
        <v>74</v>
      </c>
      <c r="H32" s="73">
        <v>0</v>
      </c>
      <c r="I32" s="46">
        <v>0</v>
      </c>
      <c r="J32" s="46">
        <v>12.91</v>
      </c>
      <c r="K32" s="46">
        <v>0</v>
      </c>
      <c r="L32" s="46">
        <v>1.68</v>
      </c>
      <c r="M32" s="74">
        <v>0.28999999999999998</v>
      </c>
      <c r="N32" s="73">
        <v>-18</v>
      </c>
      <c r="O32" s="46">
        <v>-69</v>
      </c>
      <c r="P32" s="46">
        <v>0</v>
      </c>
      <c r="Q32" s="46">
        <v>0</v>
      </c>
      <c r="R32" s="46">
        <v>0</v>
      </c>
      <c r="S32" s="74">
        <v>0</v>
      </c>
      <c r="U32" s="73">
        <v>-88.5</v>
      </c>
      <c r="V32" s="74">
        <v>14.88</v>
      </c>
      <c r="W32">
        <v>-18</v>
      </c>
      <c r="X32">
        <v>-69</v>
      </c>
      <c r="Y32">
        <v>-1.5</v>
      </c>
      <c r="Z32">
        <v>1.68</v>
      </c>
      <c r="AA32">
        <v>0</v>
      </c>
      <c r="AB32">
        <v>0.28999999999999998</v>
      </c>
      <c r="AC32">
        <v>12.91</v>
      </c>
    </row>
    <row r="33" spans="7:29">
      <c r="G33" t="s">
        <v>75</v>
      </c>
      <c r="H33" s="73">
        <v>0</v>
      </c>
      <c r="I33" s="46">
        <v>0</v>
      </c>
      <c r="J33" s="46">
        <v>107.44</v>
      </c>
      <c r="K33" s="46">
        <v>0</v>
      </c>
      <c r="L33" s="46">
        <v>1.25</v>
      </c>
      <c r="M33" s="74">
        <v>0.04</v>
      </c>
      <c r="N33" s="73">
        <v>-49</v>
      </c>
      <c r="O33" s="46">
        <v>-57</v>
      </c>
      <c r="P33" s="46">
        <v>0</v>
      </c>
      <c r="Q33" s="46">
        <v>0</v>
      </c>
      <c r="R33" s="46">
        <v>0</v>
      </c>
      <c r="S33" s="74">
        <v>0</v>
      </c>
      <c r="U33" s="73">
        <v>-107.5</v>
      </c>
      <c r="V33" s="74">
        <v>108.73</v>
      </c>
      <c r="W33">
        <v>-49</v>
      </c>
      <c r="X33">
        <v>-57</v>
      </c>
      <c r="Y33">
        <v>-1.5</v>
      </c>
      <c r="Z33">
        <v>1.25</v>
      </c>
      <c r="AA33">
        <v>0</v>
      </c>
      <c r="AB33">
        <v>0.04</v>
      </c>
      <c r="AC33">
        <v>107.44</v>
      </c>
    </row>
    <row r="34" spans="7:29">
      <c r="G34" t="s">
        <v>76</v>
      </c>
      <c r="H34" s="73">
        <v>3.22</v>
      </c>
      <c r="I34" s="46">
        <v>0</v>
      </c>
      <c r="J34" s="46">
        <v>117.19</v>
      </c>
      <c r="K34" s="46">
        <v>0</v>
      </c>
      <c r="L34" s="46">
        <v>1.76</v>
      </c>
      <c r="M34" s="74">
        <v>0.13</v>
      </c>
      <c r="N34" s="73">
        <v>0</v>
      </c>
      <c r="O34" s="46">
        <v>-51</v>
      </c>
      <c r="P34" s="46">
        <v>0</v>
      </c>
      <c r="Q34" s="46">
        <v>0</v>
      </c>
      <c r="R34" s="46">
        <v>0</v>
      </c>
      <c r="S34" s="74">
        <v>0</v>
      </c>
      <c r="U34" s="73">
        <v>-52.5</v>
      </c>
      <c r="V34" s="74">
        <v>122.3</v>
      </c>
      <c r="W34">
        <v>3.22</v>
      </c>
      <c r="X34">
        <v>-51</v>
      </c>
      <c r="Y34">
        <v>-1.5</v>
      </c>
      <c r="Z34">
        <v>1.76</v>
      </c>
      <c r="AA34">
        <v>0</v>
      </c>
      <c r="AB34">
        <v>0.13</v>
      </c>
      <c r="AC34">
        <v>117.19</v>
      </c>
    </row>
    <row r="35" spans="7:29">
      <c r="G35" t="s">
        <v>77</v>
      </c>
      <c r="H35" s="73">
        <v>0</v>
      </c>
      <c r="I35" s="46">
        <v>0</v>
      </c>
      <c r="J35" s="46">
        <v>84.79</v>
      </c>
      <c r="K35" s="46">
        <v>0</v>
      </c>
      <c r="L35" s="46">
        <v>1.69</v>
      </c>
      <c r="M35" s="74">
        <v>0.12</v>
      </c>
      <c r="N35" s="73">
        <v>-49</v>
      </c>
      <c r="O35" s="46">
        <v>-80</v>
      </c>
      <c r="P35" s="46">
        <v>0</v>
      </c>
      <c r="Q35" s="46">
        <v>0</v>
      </c>
      <c r="R35" s="46">
        <v>0</v>
      </c>
      <c r="S35" s="74">
        <v>0</v>
      </c>
      <c r="U35" s="73">
        <v>-130.5</v>
      </c>
      <c r="V35" s="74">
        <v>86.6</v>
      </c>
      <c r="W35">
        <v>-49</v>
      </c>
      <c r="X35">
        <v>-80</v>
      </c>
      <c r="Y35">
        <v>-1.5</v>
      </c>
      <c r="Z35">
        <v>1.69</v>
      </c>
      <c r="AA35">
        <v>0</v>
      </c>
      <c r="AB35">
        <v>0.12</v>
      </c>
      <c r="AC35">
        <v>84.79</v>
      </c>
    </row>
    <row r="36" spans="7:29">
      <c r="G36" t="s">
        <v>78</v>
      </c>
      <c r="H36" s="73">
        <v>0</v>
      </c>
      <c r="I36" s="46">
        <v>0</v>
      </c>
      <c r="J36" s="46">
        <v>81.150000000000006</v>
      </c>
      <c r="K36" s="46">
        <v>0</v>
      </c>
      <c r="L36" s="46">
        <v>1.62</v>
      </c>
      <c r="M36" s="74">
        <v>0</v>
      </c>
      <c r="N36" s="73">
        <v>-47</v>
      </c>
      <c r="O36" s="46">
        <v>-85</v>
      </c>
      <c r="P36" s="46">
        <v>0</v>
      </c>
      <c r="Q36" s="46">
        <v>0</v>
      </c>
      <c r="R36" s="46">
        <v>0</v>
      </c>
      <c r="S36" s="74">
        <v>0</v>
      </c>
      <c r="U36" s="73">
        <v>-133.5</v>
      </c>
      <c r="V36" s="74">
        <v>82.77</v>
      </c>
      <c r="W36">
        <v>-47</v>
      </c>
      <c r="X36">
        <v>-85</v>
      </c>
      <c r="Y36">
        <v>-1.5</v>
      </c>
      <c r="Z36">
        <v>1.62</v>
      </c>
      <c r="AA36">
        <v>0</v>
      </c>
      <c r="AB36">
        <v>0</v>
      </c>
      <c r="AC36">
        <v>81.150000000000006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1.72</v>
      </c>
      <c r="M37" s="74">
        <v>0</v>
      </c>
      <c r="N37" s="73">
        <v>-68</v>
      </c>
      <c r="O37" s="46">
        <v>-90</v>
      </c>
      <c r="P37" s="46">
        <v>0</v>
      </c>
      <c r="Q37" s="46">
        <v>0</v>
      </c>
      <c r="R37" s="46">
        <v>0</v>
      </c>
      <c r="S37" s="74">
        <v>0</v>
      </c>
      <c r="U37" s="73">
        <v>-159.5</v>
      </c>
      <c r="V37" s="74">
        <v>1.72</v>
      </c>
      <c r="W37">
        <v>-68</v>
      </c>
      <c r="X37">
        <v>-90</v>
      </c>
      <c r="Y37">
        <v>-1.5</v>
      </c>
      <c r="Z37">
        <v>1.72</v>
      </c>
      <c r="AA37">
        <v>0</v>
      </c>
      <c r="AB37">
        <v>0</v>
      </c>
      <c r="AC37">
        <v>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1.8</v>
      </c>
      <c r="M38" s="74">
        <v>0.15</v>
      </c>
      <c r="N38" s="73">
        <v>-59</v>
      </c>
      <c r="O38" s="46">
        <v>-90</v>
      </c>
      <c r="P38" s="46">
        <v>0</v>
      </c>
      <c r="Q38" s="46">
        <v>0</v>
      </c>
      <c r="R38" s="46">
        <v>0</v>
      </c>
      <c r="S38" s="74">
        <v>0</v>
      </c>
      <c r="U38" s="73">
        <v>-150.5</v>
      </c>
      <c r="V38" s="74">
        <v>1.95</v>
      </c>
      <c r="W38">
        <v>-59</v>
      </c>
      <c r="X38">
        <v>-90</v>
      </c>
      <c r="Y38">
        <v>-1.5</v>
      </c>
      <c r="Z38">
        <v>1.8</v>
      </c>
      <c r="AA38">
        <v>0</v>
      </c>
      <c r="AB38">
        <v>0.15</v>
      </c>
      <c r="AC38">
        <v>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2.09</v>
      </c>
      <c r="M39" s="74">
        <v>0.22</v>
      </c>
      <c r="N39" s="73">
        <v>-85</v>
      </c>
      <c r="O39" s="46">
        <v>-86</v>
      </c>
      <c r="P39" s="46">
        <v>-60</v>
      </c>
      <c r="Q39" s="46">
        <v>0</v>
      </c>
      <c r="R39" s="46">
        <v>0</v>
      </c>
      <c r="S39" s="74">
        <v>0</v>
      </c>
      <c r="U39" s="73">
        <v>-232.5</v>
      </c>
      <c r="V39" s="74">
        <v>2.31</v>
      </c>
      <c r="W39">
        <v>-85</v>
      </c>
      <c r="X39">
        <v>-86</v>
      </c>
      <c r="Y39">
        <v>-1.5</v>
      </c>
      <c r="Z39">
        <v>2.09</v>
      </c>
      <c r="AA39">
        <v>0</v>
      </c>
      <c r="AB39">
        <v>0.22</v>
      </c>
      <c r="AC39">
        <v>-60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2.23</v>
      </c>
      <c r="M40" s="74">
        <v>0.24</v>
      </c>
      <c r="N40" s="73">
        <v>-88</v>
      </c>
      <c r="O40" s="46">
        <v>-77</v>
      </c>
      <c r="P40" s="46">
        <v>-70</v>
      </c>
      <c r="Q40" s="46">
        <v>0</v>
      </c>
      <c r="R40" s="46">
        <v>0</v>
      </c>
      <c r="S40" s="74">
        <v>0</v>
      </c>
      <c r="U40" s="73">
        <v>-236.5</v>
      </c>
      <c r="V40" s="74">
        <v>2.4700000000000002</v>
      </c>
      <c r="W40">
        <v>-88</v>
      </c>
      <c r="X40">
        <v>-77</v>
      </c>
      <c r="Y40">
        <v>-1.5</v>
      </c>
      <c r="Z40">
        <v>2.23</v>
      </c>
      <c r="AA40">
        <v>0</v>
      </c>
      <c r="AB40">
        <v>0.24</v>
      </c>
      <c r="AC40">
        <v>-70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3.1</v>
      </c>
      <c r="M41" s="74">
        <v>0.27</v>
      </c>
      <c r="N41" s="73">
        <v>-152</v>
      </c>
      <c r="O41" s="46">
        <v>-69</v>
      </c>
      <c r="P41" s="46">
        <v>-60</v>
      </c>
      <c r="Q41" s="46">
        <v>0</v>
      </c>
      <c r="R41" s="46">
        <v>0</v>
      </c>
      <c r="S41" s="74">
        <v>0</v>
      </c>
      <c r="U41" s="73">
        <v>-282.5</v>
      </c>
      <c r="V41" s="74">
        <v>3.37</v>
      </c>
      <c r="W41">
        <v>-152</v>
      </c>
      <c r="X41">
        <v>-69</v>
      </c>
      <c r="Y41">
        <v>-1.5</v>
      </c>
      <c r="Z41">
        <v>3.1</v>
      </c>
      <c r="AA41">
        <v>0</v>
      </c>
      <c r="AB41">
        <v>0.27</v>
      </c>
      <c r="AC41">
        <v>-60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3.07</v>
      </c>
      <c r="M42" s="74">
        <v>0.33</v>
      </c>
      <c r="N42" s="73">
        <v>-152</v>
      </c>
      <c r="O42" s="46">
        <v>-62</v>
      </c>
      <c r="P42" s="46">
        <v>-60</v>
      </c>
      <c r="Q42" s="46">
        <v>0</v>
      </c>
      <c r="R42" s="46">
        <v>0</v>
      </c>
      <c r="S42" s="74">
        <v>0</v>
      </c>
      <c r="U42" s="73">
        <v>-275.5</v>
      </c>
      <c r="V42" s="74">
        <v>3.4</v>
      </c>
      <c r="W42">
        <v>-152</v>
      </c>
      <c r="X42">
        <v>-62</v>
      </c>
      <c r="Y42">
        <v>-1.5</v>
      </c>
      <c r="Z42">
        <v>3.07</v>
      </c>
      <c r="AA42">
        <v>0</v>
      </c>
      <c r="AB42">
        <v>0.33</v>
      </c>
      <c r="AC42">
        <v>-60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2.71</v>
      </c>
      <c r="M43" s="74">
        <v>0.06</v>
      </c>
      <c r="N43" s="73">
        <v>-44</v>
      </c>
      <c r="O43" s="46">
        <v>-24</v>
      </c>
      <c r="P43" s="46">
        <v>-25</v>
      </c>
      <c r="Q43" s="46">
        <v>0</v>
      </c>
      <c r="R43" s="46">
        <v>0</v>
      </c>
      <c r="S43" s="74">
        <v>0</v>
      </c>
      <c r="U43" s="73">
        <v>-94.5</v>
      </c>
      <c r="V43" s="74">
        <v>2.77</v>
      </c>
      <c r="W43">
        <v>-44</v>
      </c>
      <c r="X43">
        <v>-24</v>
      </c>
      <c r="Y43">
        <v>-1.5</v>
      </c>
      <c r="Z43">
        <v>2.71</v>
      </c>
      <c r="AA43">
        <v>0</v>
      </c>
      <c r="AB43">
        <v>0.06</v>
      </c>
      <c r="AC43">
        <v>-25</v>
      </c>
    </row>
    <row r="44" spans="7:29">
      <c r="G44" t="s">
        <v>86</v>
      </c>
      <c r="H44" s="73">
        <v>7.58</v>
      </c>
      <c r="I44" s="46">
        <v>0</v>
      </c>
      <c r="J44" s="46">
        <v>0</v>
      </c>
      <c r="K44" s="46">
        <v>0</v>
      </c>
      <c r="L44" s="46">
        <v>2.91</v>
      </c>
      <c r="M44" s="74">
        <v>0</v>
      </c>
      <c r="N44" s="73">
        <v>0</v>
      </c>
      <c r="O44" s="46">
        <v>-25</v>
      </c>
      <c r="P44" s="46">
        <v>-14</v>
      </c>
      <c r="Q44" s="46">
        <v>0</v>
      </c>
      <c r="R44" s="46">
        <v>0</v>
      </c>
      <c r="S44" s="74">
        <v>0</v>
      </c>
      <c r="U44" s="73">
        <v>-40.5</v>
      </c>
      <c r="V44" s="74">
        <v>10.49</v>
      </c>
      <c r="W44">
        <v>7.58</v>
      </c>
      <c r="X44">
        <v>-25</v>
      </c>
      <c r="Y44">
        <v>-1.5</v>
      </c>
      <c r="Z44">
        <v>2.91</v>
      </c>
      <c r="AA44">
        <v>0</v>
      </c>
      <c r="AB44">
        <v>0</v>
      </c>
      <c r="AC44">
        <v>-14</v>
      </c>
    </row>
    <row r="45" spans="7:29">
      <c r="G45" t="s">
        <v>87</v>
      </c>
      <c r="H45" s="73">
        <v>48.14</v>
      </c>
      <c r="I45" s="46">
        <v>0</v>
      </c>
      <c r="J45" s="46">
        <v>0</v>
      </c>
      <c r="K45" s="46">
        <v>0</v>
      </c>
      <c r="L45" s="46">
        <v>24.08</v>
      </c>
      <c r="M45" s="74">
        <v>0</v>
      </c>
      <c r="N45" s="73">
        <v>0</v>
      </c>
      <c r="O45" s="46">
        <v>-20</v>
      </c>
      <c r="P45" s="46">
        <v>-25</v>
      </c>
      <c r="Q45" s="46">
        <v>0</v>
      </c>
      <c r="R45" s="46">
        <v>0</v>
      </c>
      <c r="S45" s="74">
        <v>0</v>
      </c>
      <c r="U45" s="73">
        <v>-46.5</v>
      </c>
      <c r="V45" s="74">
        <v>72.22</v>
      </c>
      <c r="W45">
        <v>48.14</v>
      </c>
      <c r="X45">
        <v>-20</v>
      </c>
      <c r="Y45">
        <v>-1.5</v>
      </c>
      <c r="Z45">
        <v>24.08</v>
      </c>
      <c r="AA45">
        <v>0</v>
      </c>
      <c r="AB45">
        <v>0</v>
      </c>
      <c r="AC45">
        <v>-25</v>
      </c>
    </row>
    <row r="46" spans="7:29">
      <c r="G46" t="s">
        <v>88</v>
      </c>
      <c r="H46" s="73">
        <v>37.49</v>
      </c>
      <c r="I46" s="46">
        <v>0</v>
      </c>
      <c r="J46" s="46">
        <v>0</v>
      </c>
      <c r="K46" s="46">
        <v>0</v>
      </c>
      <c r="L46" s="46">
        <v>24.99</v>
      </c>
      <c r="M46" s="74">
        <v>0</v>
      </c>
      <c r="N46" s="73">
        <v>0</v>
      </c>
      <c r="O46" s="46">
        <v>-20</v>
      </c>
      <c r="P46" s="46">
        <v>-15</v>
      </c>
      <c r="Q46" s="46">
        <v>0</v>
      </c>
      <c r="R46" s="46">
        <v>0</v>
      </c>
      <c r="S46" s="74">
        <v>0</v>
      </c>
      <c r="U46" s="73">
        <v>-36.5</v>
      </c>
      <c r="V46" s="74">
        <v>62.48</v>
      </c>
      <c r="W46">
        <v>37.49</v>
      </c>
      <c r="X46">
        <v>-20</v>
      </c>
      <c r="Y46">
        <v>-1.5</v>
      </c>
      <c r="Z46">
        <v>24.99</v>
      </c>
      <c r="AA46">
        <v>0</v>
      </c>
      <c r="AB46">
        <v>0</v>
      </c>
      <c r="AC46">
        <v>-15</v>
      </c>
    </row>
    <row r="47" spans="7:29">
      <c r="G47" t="s">
        <v>89</v>
      </c>
      <c r="H47" s="73">
        <v>131.68</v>
      </c>
      <c r="I47" s="46">
        <v>0</v>
      </c>
      <c r="J47" s="46">
        <v>0</v>
      </c>
      <c r="K47" s="46">
        <v>0</v>
      </c>
      <c r="L47" s="46">
        <v>24.03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-1.5</v>
      </c>
      <c r="V47" s="74">
        <v>155.71</v>
      </c>
      <c r="W47">
        <v>131.68</v>
      </c>
      <c r="X47">
        <v>0</v>
      </c>
      <c r="Y47">
        <v>-1.5</v>
      </c>
      <c r="Z47">
        <v>24.03</v>
      </c>
      <c r="AA47">
        <v>0</v>
      </c>
      <c r="AB47">
        <v>0</v>
      </c>
      <c r="AC47">
        <v>0</v>
      </c>
    </row>
    <row r="48" spans="7:29">
      <c r="G48" t="s">
        <v>90</v>
      </c>
      <c r="H48" s="73">
        <v>109.57</v>
      </c>
      <c r="I48" s="46">
        <v>0</v>
      </c>
      <c r="J48" s="46">
        <v>4.8099999999999996</v>
      </c>
      <c r="K48" s="46">
        <v>0</v>
      </c>
      <c r="L48" s="46">
        <v>24.03</v>
      </c>
      <c r="M48" s="74">
        <v>0.1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-1.5</v>
      </c>
      <c r="V48" s="74">
        <v>138.51</v>
      </c>
      <c r="W48">
        <v>109.57</v>
      </c>
      <c r="X48">
        <v>0</v>
      </c>
      <c r="Y48">
        <v>-1.5</v>
      </c>
      <c r="Z48">
        <v>24.03</v>
      </c>
      <c r="AA48">
        <v>0</v>
      </c>
      <c r="AB48">
        <v>0.1</v>
      </c>
      <c r="AC48">
        <v>4.8099999999999996</v>
      </c>
    </row>
    <row r="49" spans="7:29">
      <c r="G49" t="s">
        <v>91</v>
      </c>
      <c r="H49" s="73">
        <v>70.16</v>
      </c>
      <c r="I49" s="46">
        <v>0</v>
      </c>
      <c r="J49" s="46">
        <v>4.8099999999999996</v>
      </c>
      <c r="K49" s="46">
        <v>0</v>
      </c>
      <c r="L49" s="46">
        <v>24.03</v>
      </c>
      <c r="M49" s="74">
        <v>0.1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-1.5</v>
      </c>
      <c r="V49" s="74">
        <v>99.1</v>
      </c>
      <c r="W49">
        <v>70.16</v>
      </c>
      <c r="X49">
        <v>0</v>
      </c>
      <c r="Y49">
        <v>-1.5</v>
      </c>
      <c r="Z49">
        <v>24.03</v>
      </c>
      <c r="AA49">
        <v>0</v>
      </c>
      <c r="AB49">
        <v>0.1</v>
      </c>
      <c r="AC49">
        <v>4.8099999999999996</v>
      </c>
    </row>
    <row r="50" spans="7:29">
      <c r="G50" t="s">
        <v>92</v>
      </c>
      <c r="H50" s="73">
        <v>71.14</v>
      </c>
      <c r="I50" s="46">
        <v>0</v>
      </c>
      <c r="J50" s="46">
        <v>9.61</v>
      </c>
      <c r="K50" s="46">
        <v>0</v>
      </c>
      <c r="L50" s="46">
        <v>3.84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-1.5</v>
      </c>
      <c r="V50" s="74">
        <v>84.59</v>
      </c>
      <c r="W50">
        <v>71.14</v>
      </c>
      <c r="X50">
        <v>0</v>
      </c>
      <c r="Y50">
        <v>-1.5</v>
      </c>
      <c r="Z50">
        <v>3.84</v>
      </c>
      <c r="AA50">
        <v>0</v>
      </c>
      <c r="AB50">
        <v>0</v>
      </c>
      <c r="AC50">
        <v>9.61</v>
      </c>
    </row>
    <row r="51" spans="7:29">
      <c r="G51" t="s">
        <v>93</v>
      </c>
      <c r="H51" s="73">
        <v>117.27</v>
      </c>
      <c r="I51" s="46">
        <v>0</v>
      </c>
      <c r="J51" s="46">
        <v>19.22</v>
      </c>
      <c r="K51" s="46">
        <v>0</v>
      </c>
      <c r="L51" s="46">
        <v>14.42</v>
      </c>
      <c r="M51" s="74">
        <v>0</v>
      </c>
      <c r="N51" s="73">
        <v>0</v>
      </c>
      <c r="O51" s="46">
        <v>0</v>
      </c>
      <c r="P51" s="46">
        <v>0</v>
      </c>
      <c r="Q51" s="46">
        <v>-10</v>
      </c>
      <c r="R51" s="46">
        <v>0</v>
      </c>
      <c r="S51" s="74">
        <v>0</v>
      </c>
      <c r="U51" s="73">
        <v>-11.5</v>
      </c>
      <c r="V51" s="74">
        <v>150.91</v>
      </c>
      <c r="W51">
        <v>117.27</v>
      </c>
      <c r="X51">
        <v>0</v>
      </c>
      <c r="Y51">
        <v>-1.5</v>
      </c>
      <c r="Z51">
        <v>14.42</v>
      </c>
      <c r="AA51">
        <v>-10</v>
      </c>
      <c r="AB51">
        <v>0</v>
      </c>
      <c r="AC51">
        <v>19.22</v>
      </c>
    </row>
    <row r="52" spans="7:29">
      <c r="G52" t="s">
        <v>94</v>
      </c>
      <c r="H52" s="73">
        <v>102.85</v>
      </c>
      <c r="I52" s="46">
        <v>0</v>
      </c>
      <c r="J52" s="46">
        <v>24.03</v>
      </c>
      <c r="K52" s="46">
        <v>0</v>
      </c>
      <c r="L52" s="46">
        <v>13.46</v>
      </c>
      <c r="M52" s="74">
        <v>0</v>
      </c>
      <c r="N52" s="73">
        <v>0</v>
      </c>
      <c r="O52" s="46">
        <v>0</v>
      </c>
      <c r="P52" s="46">
        <v>0</v>
      </c>
      <c r="Q52" s="46">
        <v>-10</v>
      </c>
      <c r="R52" s="46">
        <v>0</v>
      </c>
      <c r="S52" s="74">
        <v>0</v>
      </c>
      <c r="U52" s="73">
        <v>-11.5</v>
      </c>
      <c r="V52" s="74">
        <v>140.34</v>
      </c>
      <c r="W52">
        <v>102.85</v>
      </c>
      <c r="X52">
        <v>0</v>
      </c>
      <c r="Y52">
        <v>-1.5</v>
      </c>
      <c r="Z52">
        <v>13.46</v>
      </c>
      <c r="AA52">
        <v>-10</v>
      </c>
      <c r="AB52">
        <v>0</v>
      </c>
      <c r="AC52">
        <v>24.03</v>
      </c>
    </row>
    <row r="53" spans="7:29">
      <c r="G53" t="s">
        <v>95</v>
      </c>
      <c r="H53" s="73">
        <v>125.92</v>
      </c>
      <c r="I53" s="46">
        <v>0</v>
      </c>
      <c r="J53" s="46">
        <v>19.22</v>
      </c>
      <c r="K53" s="46">
        <v>0</v>
      </c>
      <c r="L53" s="46">
        <v>12.5</v>
      </c>
      <c r="M53" s="74">
        <v>0</v>
      </c>
      <c r="N53" s="73">
        <v>0</v>
      </c>
      <c r="O53" s="46">
        <v>0</v>
      </c>
      <c r="P53" s="46">
        <v>0</v>
      </c>
      <c r="Q53" s="46">
        <v>-10</v>
      </c>
      <c r="R53" s="46">
        <v>0</v>
      </c>
      <c r="S53" s="74">
        <v>0</v>
      </c>
      <c r="U53" s="73">
        <v>-11.5</v>
      </c>
      <c r="V53" s="74">
        <v>157.63999999999999</v>
      </c>
      <c r="W53">
        <v>125.92</v>
      </c>
      <c r="X53">
        <v>0</v>
      </c>
      <c r="Y53">
        <v>-1.5</v>
      </c>
      <c r="Z53">
        <v>12.5</v>
      </c>
      <c r="AA53">
        <v>-10</v>
      </c>
      <c r="AB53">
        <v>0</v>
      </c>
      <c r="AC53">
        <v>19.22</v>
      </c>
    </row>
    <row r="54" spans="7:29">
      <c r="G54" t="s">
        <v>96</v>
      </c>
      <c r="H54" s="73">
        <v>119.2</v>
      </c>
      <c r="I54" s="46">
        <v>0</v>
      </c>
      <c r="J54" s="46">
        <v>19.22</v>
      </c>
      <c r="K54" s="46">
        <v>0</v>
      </c>
      <c r="L54" s="46">
        <v>11.53</v>
      </c>
      <c r="M54" s="74">
        <v>0</v>
      </c>
      <c r="N54" s="73">
        <v>0</v>
      </c>
      <c r="O54" s="46">
        <v>0</v>
      </c>
      <c r="P54" s="46">
        <v>0</v>
      </c>
      <c r="Q54" s="46">
        <v>-10</v>
      </c>
      <c r="R54" s="46">
        <v>0</v>
      </c>
      <c r="S54" s="74">
        <v>0</v>
      </c>
      <c r="U54" s="73">
        <v>-11.5</v>
      </c>
      <c r="V54" s="74">
        <v>149.94999999999999</v>
      </c>
      <c r="W54">
        <v>119.2</v>
      </c>
      <c r="X54">
        <v>0</v>
      </c>
      <c r="Y54">
        <v>-1.5</v>
      </c>
      <c r="Z54">
        <v>11.53</v>
      </c>
      <c r="AA54">
        <v>-10</v>
      </c>
      <c r="AB54">
        <v>0</v>
      </c>
      <c r="AC54">
        <v>19.22</v>
      </c>
    </row>
    <row r="55" spans="7:29">
      <c r="G55" t="s">
        <v>97</v>
      </c>
      <c r="H55" s="73">
        <v>79.78</v>
      </c>
      <c r="I55" s="46">
        <v>0</v>
      </c>
      <c r="J55" s="46">
        <v>28.84</v>
      </c>
      <c r="K55" s="46">
        <v>0</v>
      </c>
      <c r="L55" s="46">
        <v>10.57</v>
      </c>
      <c r="M55" s="74">
        <v>0</v>
      </c>
      <c r="N55" s="73">
        <v>0</v>
      </c>
      <c r="O55" s="46">
        <v>0</v>
      </c>
      <c r="P55" s="46">
        <v>0</v>
      </c>
      <c r="Q55" s="46">
        <v>-20</v>
      </c>
      <c r="R55" s="46">
        <v>0</v>
      </c>
      <c r="S55" s="74">
        <v>0</v>
      </c>
      <c r="U55" s="73">
        <v>-21.5</v>
      </c>
      <c r="V55" s="74">
        <v>119.19</v>
      </c>
      <c r="W55">
        <v>79.78</v>
      </c>
      <c r="X55">
        <v>0</v>
      </c>
      <c r="Y55">
        <v>-1.5</v>
      </c>
      <c r="Z55">
        <v>10.57</v>
      </c>
      <c r="AA55">
        <v>-20</v>
      </c>
      <c r="AB55">
        <v>0</v>
      </c>
      <c r="AC55">
        <v>28.84</v>
      </c>
    </row>
    <row r="56" spans="7:29">
      <c r="G56" t="s">
        <v>98</v>
      </c>
      <c r="H56" s="73">
        <v>77.86</v>
      </c>
      <c r="I56" s="46">
        <v>0</v>
      </c>
      <c r="J56" s="46">
        <v>38.450000000000003</v>
      </c>
      <c r="K56" s="46">
        <v>0</v>
      </c>
      <c r="L56" s="46">
        <v>10.57</v>
      </c>
      <c r="M56" s="74">
        <v>0</v>
      </c>
      <c r="N56" s="73">
        <v>0</v>
      </c>
      <c r="O56" s="46">
        <v>0</v>
      </c>
      <c r="P56" s="46">
        <v>0</v>
      </c>
      <c r="Q56" s="46">
        <v>-20</v>
      </c>
      <c r="R56" s="46">
        <v>0</v>
      </c>
      <c r="S56" s="74">
        <v>0</v>
      </c>
      <c r="U56" s="73">
        <v>-21.5</v>
      </c>
      <c r="V56" s="74">
        <v>126.88</v>
      </c>
      <c r="W56">
        <v>77.86</v>
      </c>
      <c r="X56">
        <v>0</v>
      </c>
      <c r="Y56">
        <v>-1.5</v>
      </c>
      <c r="Z56">
        <v>10.57</v>
      </c>
      <c r="AA56">
        <v>-20</v>
      </c>
      <c r="AB56">
        <v>0</v>
      </c>
      <c r="AC56">
        <v>38.450000000000003</v>
      </c>
    </row>
    <row r="57" spans="7:29">
      <c r="G57" t="s">
        <v>99</v>
      </c>
      <c r="H57" s="73">
        <v>92.28</v>
      </c>
      <c r="I57" s="46">
        <v>0</v>
      </c>
      <c r="J57" s="46">
        <v>67.28</v>
      </c>
      <c r="K57" s="46">
        <v>0</v>
      </c>
      <c r="L57" s="46">
        <v>6.73</v>
      </c>
      <c r="M57" s="74">
        <v>0</v>
      </c>
      <c r="N57" s="73">
        <v>0</v>
      </c>
      <c r="O57" s="46">
        <v>0</v>
      </c>
      <c r="P57" s="46">
        <v>0</v>
      </c>
      <c r="Q57" s="46">
        <v>-20</v>
      </c>
      <c r="R57" s="46">
        <v>0</v>
      </c>
      <c r="S57" s="74">
        <v>0</v>
      </c>
      <c r="U57" s="73">
        <v>-21.5</v>
      </c>
      <c r="V57" s="74">
        <v>166.29</v>
      </c>
      <c r="W57">
        <v>92.28</v>
      </c>
      <c r="X57">
        <v>0</v>
      </c>
      <c r="Y57">
        <v>-1.5</v>
      </c>
      <c r="Z57">
        <v>6.73</v>
      </c>
      <c r="AA57">
        <v>-20</v>
      </c>
      <c r="AB57">
        <v>0</v>
      </c>
      <c r="AC57">
        <v>67.28</v>
      </c>
    </row>
    <row r="58" spans="7:29">
      <c r="G58" t="s">
        <v>100</v>
      </c>
      <c r="H58" s="73">
        <v>93.23</v>
      </c>
      <c r="I58" s="46">
        <v>0</v>
      </c>
      <c r="J58" s="46">
        <v>0</v>
      </c>
      <c r="K58" s="46">
        <v>0</v>
      </c>
      <c r="L58" s="46">
        <v>6.73</v>
      </c>
      <c r="M58" s="74">
        <v>0</v>
      </c>
      <c r="N58" s="73">
        <v>0</v>
      </c>
      <c r="O58" s="46">
        <v>0</v>
      </c>
      <c r="P58" s="46">
        <v>-5</v>
      </c>
      <c r="Q58" s="46">
        <v>-20</v>
      </c>
      <c r="R58" s="46">
        <v>0</v>
      </c>
      <c r="S58" s="74">
        <v>0</v>
      </c>
      <c r="U58" s="73">
        <v>-26.5</v>
      </c>
      <c r="V58" s="74">
        <v>99.96</v>
      </c>
      <c r="W58">
        <v>93.23</v>
      </c>
      <c r="X58">
        <v>0</v>
      </c>
      <c r="Y58">
        <v>-1.5</v>
      </c>
      <c r="Z58">
        <v>6.73</v>
      </c>
      <c r="AA58">
        <v>-20</v>
      </c>
      <c r="AB58">
        <v>0</v>
      </c>
      <c r="AC58">
        <v>-5</v>
      </c>
    </row>
    <row r="59" spans="7:29">
      <c r="G59" t="s">
        <v>101</v>
      </c>
      <c r="H59" s="73">
        <v>99.96</v>
      </c>
      <c r="I59" s="46">
        <v>20.190000000000001</v>
      </c>
      <c r="J59" s="46">
        <v>0</v>
      </c>
      <c r="K59" s="46">
        <v>0</v>
      </c>
      <c r="L59" s="46">
        <v>6.73</v>
      </c>
      <c r="M59" s="74">
        <v>0</v>
      </c>
      <c r="N59" s="73">
        <v>0</v>
      </c>
      <c r="O59" s="46">
        <v>0</v>
      </c>
      <c r="P59" s="46">
        <v>-25</v>
      </c>
      <c r="Q59" s="46">
        <v>-20</v>
      </c>
      <c r="R59" s="46">
        <v>0</v>
      </c>
      <c r="S59" s="74">
        <v>0</v>
      </c>
      <c r="U59" s="73">
        <v>-46.5</v>
      </c>
      <c r="V59" s="74">
        <v>126.88</v>
      </c>
      <c r="W59">
        <v>99.96</v>
      </c>
      <c r="X59">
        <v>20.190000000000001</v>
      </c>
      <c r="Y59">
        <v>-1.5</v>
      </c>
      <c r="Z59">
        <v>6.73</v>
      </c>
      <c r="AA59">
        <v>-20</v>
      </c>
      <c r="AB59">
        <v>0</v>
      </c>
      <c r="AC59">
        <v>-25</v>
      </c>
    </row>
    <row r="60" spans="7:29">
      <c r="G60" t="s">
        <v>102</v>
      </c>
      <c r="H60" s="73">
        <v>95.16</v>
      </c>
      <c r="I60" s="46">
        <v>0</v>
      </c>
      <c r="J60" s="46">
        <v>14.42</v>
      </c>
      <c r="K60" s="46">
        <v>0</v>
      </c>
      <c r="L60" s="46">
        <v>7.69</v>
      </c>
      <c r="M60" s="74">
        <v>0</v>
      </c>
      <c r="N60" s="73">
        <v>0</v>
      </c>
      <c r="O60" s="46">
        <v>0</v>
      </c>
      <c r="P60" s="46">
        <v>0</v>
      </c>
      <c r="Q60" s="46">
        <v>-20</v>
      </c>
      <c r="R60" s="46">
        <v>0</v>
      </c>
      <c r="S60" s="74">
        <v>0</v>
      </c>
      <c r="U60" s="73">
        <v>-21.5</v>
      </c>
      <c r="V60" s="74">
        <v>117.27</v>
      </c>
      <c r="W60">
        <v>95.16</v>
      </c>
      <c r="X60">
        <v>0</v>
      </c>
      <c r="Y60">
        <v>-1.5</v>
      </c>
      <c r="Z60">
        <v>7.69</v>
      </c>
      <c r="AA60">
        <v>-20</v>
      </c>
      <c r="AB60">
        <v>0</v>
      </c>
      <c r="AC60">
        <v>14.42</v>
      </c>
    </row>
    <row r="61" spans="7:29">
      <c r="G61" t="s">
        <v>103</v>
      </c>
      <c r="H61" s="73">
        <v>114.38</v>
      </c>
      <c r="I61" s="46">
        <v>0</v>
      </c>
      <c r="J61" s="46">
        <v>0</v>
      </c>
      <c r="K61" s="46">
        <v>0</v>
      </c>
      <c r="L61" s="46">
        <v>7.69</v>
      </c>
      <c r="M61" s="74">
        <v>0</v>
      </c>
      <c r="N61" s="73">
        <v>0</v>
      </c>
      <c r="O61" s="46">
        <v>0</v>
      </c>
      <c r="P61" s="46">
        <v>-40</v>
      </c>
      <c r="Q61" s="46">
        <v>-20</v>
      </c>
      <c r="R61" s="46">
        <v>0</v>
      </c>
      <c r="S61" s="74">
        <v>0</v>
      </c>
      <c r="U61" s="73">
        <v>-61.5</v>
      </c>
      <c r="V61" s="74">
        <v>122.07</v>
      </c>
      <c r="W61">
        <v>114.38</v>
      </c>
      <c r="X61">
        <v>0</v>
      </c>
      <c r="Y61">
        <v>-1.5</v>
      </c>
      <c r="Z61">
        <v>7.69</v>
      </c>
      <c r="AA61">
        <v>-20</v>
      </c>
      <c r="AB61">
        <v>0</v>
      </c>
      <c r="AC61">
        <v>-40</v>
      </c>
    </row>
    <row r="62" spans="7:29">
      <c r="G62" t="s">
        <v>104</v>
      </c>
      <c r="H62" s="73">
        <v>120.15</v>
      </c>
      <c r="I62" s="46">
        <v>0</v>
      </c>
      <c r="J62" s="46">
        <v>0</v>
      </c>
      <c r="K62" s="46">
        <v>0</v>
      </c>
      <c r="L62" s="46">
        <v>7.69</v>
      </c>
      <c r="M62" s="74">
        <v>0</v>
      </c>
      <c r="N62" s="73">
        <v>0</v>
      </c>
      <c r="O62" s="46">
        <v>0</v>
      </c>
      <c r="P62" s="46">
        <v>-35</v>
      </c>
      <c r="Q62" s="46">
        <v>-20</v>
      </c>
      <c r="R62" s="46">
        <v>0</v>
      </c>
      <c r="S62" s="74">
        <v>0</v>
      </c>
      <c r="U62" s="73">
        <v>-56.5</v>
      </c>
      <c r="V62" s="74">
        <v>127.84</v>
      </c>
      <c r="W62">
        <v>120.15</v>
      </c>
      <c r="X62">
        <v>0</v>
      </c>
      <c r="Y62">
        <v>-1.5</v>
      </c>
      <c r="Z62">
        <v>7.69</v>
      </c>
      <c r="AA62">
        <v>-20</v>
      </c>
      <c r="AB62">
        <v>0</v>
      </c>
      <c r="AC62">
        <v>-35</v>
      </c>
    </row>
    <row r="63" spans="7:29">
      <c r="G63" t="s">
        <v>105</v>
      </c>
      <c r="H63" s="73">
        <v>73.05</v>
      </c>
      <c r="I63" s="46">
        <v>0</v>
      </c>
      <c r="J63" s="46">
        <v>0</v>
      </c>
      <c r="K63" s="46">
        <v>0</v>
      </c>
      <c r="L63" s="46">
        <v>6.73</v>
      </c>
      <c r="M63" s="74">
        <v>0</v>
      </c>
      <c r="N63" s="73">
        <v>0</v>
      </c>
      <c r="O63" s="46">
        <v>-80</v>
      </c>
      <c r="P63" s="46">
        <v>-70</v>
      </c>
      <c r="Q63" s="46">
        <v>-20</v>
      </c>
      <c r="R63" s="46">
        <v>0</v>
      </c>
      <c r="S63" s="74">
        <v>0</v>
      </c>
      <c r="U63" s="73">
        <v>-171.5</v>
      </c>
      <c r="V63" s="74">
        <v>79.78</v>
      </c>
      <c r="W63">
        <v>73.05</v>
      </c>
      <c r="X63">
        <v>-80</v>
      </c>
      <c r="Y63">
        <v>-1.5</v>
      </c>
      <c r="Z63">
        <v>6.73</v>
      </c>
      <c r="AA63">
        <v>-20</v>
      </c>
      <c r="AB63">
        <v>0</v>
      </c>
      <c r="AC63">
        <v>-70</v>
      </c>
    </row>
    <row r="64" spans="7:29">
      <c r="G64" t="s">
        <v>106</v>
      </c>
      <c r="H64" s="73">
        <v>84.59</v>
      </c>
      <c r="I64" s="46">
        <v>0</v>
      </c>
      <c r="J64" s="46">
        <v>0</v>
      </c>
      <c r="K64" s="46">
        <v>0</v>
      </c>
      <c r="L64" s="46">
        <v>7.69</v>
      </c>
      <c r="M64" s="74">
        <v>0</v>
      </c>
      <c r="N64" s="73">
        <v>0</v>
      </c>
      <c r="O64" s="46">
        <v>-76</v>
      </c>
      <c r="P64" s="46">
        <v>-100</v>
      </c>
      <c r="Q64" s="46">
        <v>-20</v>
      </c>
      <c r="R64" s="46">
        <v>0</v>
      </c>
      <c r="S64" s="74">
        <v>0</v>
      </c>
      <c r="U64" s="73">
        <v>-197.5</v>
      </c>
      <c r="V64" s="74">
        <v>92.28</v>
      </c>
      <c r="W64">
        <v>84.59</v>
      </c>
      <c r="X64">
        <v>-76</v>
      </c>
      <c r="Y64">
        <v>-1.5</v>
      </c>
      <c r="Z64">
        <v>7.69</v>
      </c>
      <c r="AA64">
        <v>-20</v>
      </c>
      <c r="AB64">
        <v>0</v>
      </c>
      <c r="AC64">
        <v>-100</v>
      </c>
    </row>
    <row r="65" spans="7:29">
      <c r="G65" t="s">
        <v>107</v>
      </c>
      <c r="H65" s="73">
        <v>40.369999999999997</v>
      </c>
      <c r="I65" s="46">
        <v>0</v>
      </c>
      <c r="J65" s="46">
        <v>0</v>
      </c>
      <c r="K65" s="46">
        <v>0</v>
      </c>
      <c r="L65" s="46">
        <v>6.73</v>
      </c>
      <c r="M65" s="74">
        <v>0</v>
      </c>
      <c r="N65" s="73">
        <v>0</v>
      </c>
      <c r="O65" s="46">
        <v>-69</v>
      </c>
      <c r="P65" s="46">
        <v>-30</v>
      </c>
      <c r="Q65" s="46">
        <v>-35</v>
      </c>
      <c r="R65" s="46">
        <v>0</v>
      </c>
      <c r="S65" s="74">
        <v>0</v>
      </c>
      <c r="U65" s="73">
        <v>-136</v>
      </c>
      <c r="V65" s="74">
        <v>47.1</v>
      </c>
      <c r="W65">
        <v>40.369999999999997</v>
      </c>
      <c r="X65">
        <v>-69</v>
      </c>
      <c r="Y65">
        <v>-2</v>
      </c>
      <c r="Z65">
        <v>6.73</v>
      </c>
      <c r="AA65">
        <v>-35</v>
      </c>
      <c r="AB65">
        <v>0</v>
      </c>
      <c r="AC65">
        <v>-30</v>
      </c>
    </row>
    <row r="66" spans="7:29">
      <c r="G66" t="s">
        <v>108</v>
      </c>
      <c r="H66" s="73">
        <v>8.65</v>
      </c>
      <c r="I66" s="46">
        <v>0</v>
      </c>
      <c r="J66" s="46">
        <v>0</v>
      </c>
      <c r="K66" s="46">
        <v>0</v>
      </c>
      <c r="L66" s="46">
        <v>8.17</v>
      </c>
      <c r="M66" s="74">
        <v>0</v>
      </c>
      <c r="N66" s="73">
        <v>0</v>
      </c>
      <c r="O66" s="46">
        <v>-97</v>
      </c>
      <c r="P66" s="46">
        <v>-25</v>
      </c>
      <c r="Q66" s="46">
        <v>-35</v>
      </c>
      <c r="R66" s="46">
        <v>0</v>
      </c>
      <c r="S66" s="74">
        <v>0</v>
      </c>
      <c r="U66" s="73">
        <v>-159</v>
      </c>
      <c r="V66" s="74">
        <v>16.82</v>
      </c>
      <c r="W66">
        <v>8.65</v>
      </c>
      <c r="X66">
        <v>-97</v>
      </c>
      <c r="Y66">
        <v>-2</v>
      </c>
      <c r="Z66">
        <v>8.17</v>
      </c>
      <c r="AA66">
        <v>-35</v>
      </c>
      <c r="AB66">
        <v>0</v>
      </c>
      <c r="AC66">
        <v>-25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9.1300000000000008</v>
      </c>
      <c r="M67" s="74">
        <v>0.1</v>
      </c>
      <c r="N67" s="73">
        <v>-58</v>
      </c>
      <c r="O67" s="46">
        <v>-165</v>
      </c>
      <c r="P67" s="46">
        <v>-80</v>
      </c>
      <c r="Q67" s="46">
        <v>-30</v>
      </c>
      <c r="R67" s="46">
        <v>0</v>
      </c>
      <c r="S67" s="74">
        <v>0</v>
      </c>
      <c r="U67" s="73">
        <v>-335</v>
      </c>
      <c r="V67" s="74">
        <v>9.23</v>
      </c>
      <c r="W67">
        <v>-58</v>
      </c>
      <c r="X67">
        <v>-165</v>
      </c>
      <c r="Y67">
        <v>-2</v>
      </c>
      <c r="Z67">
        <v>9.1300000000000008</v>
      </c>
      <c r="AA67">
        <v>-30</v>
      </c>
      <c r="AB67">
        <v>0.1</v>
      </c>
      <c r="AC67">
        <v>-80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10.28</v>
      </c>
      <c r="M68" s="74">
        <v>0</v>
      </c>
      <c r="N68" s="73">
        <v>-103</v>
      </c>
      <c r="O68" s="46">
        <v>-136</v>
      </c>
      <c r="P68" s="46">
        <v>-115</v>
      </c>
      <c r="Q68" s="46">
        <v>-30</v>
      </c>
      <c r="R68" s="46">
        <v>0</v>
      </c>
      <c r="S68" s="74">
        <v>0</v>
      </c>
      <c r="U68" s="73">
        <v>-386</v>
      </c>
      <c r="V68" s="74">
        <v>10.28</v>
      </c>
      <c r="W68">
        <v>-103</v>
      </c>
      <c r="X68">
        <v>-136</v>
      </c>
      <c r="Y68">
        <v>-2</v>
      </c>
      <c r="Z68">
        <v>10.28</v>
      </c>
      <c r="AA68">
        <v>-30</v>
      </c>
      <c r="AB68">
        <v>0</v>
      </c>
      <c r="AC68">
        <v>-115</v>
      </c>
    </row>
    <row r="69" spans="7:29">
      <c r="G69" t="s">
        <v>111</v>
      </c>
      <c r="H69" s="73">
        <v>0</v>
      </c>
      <c r="I69" s="46">
        <v>0</v>
      </c>
      <c r="J69" s="46">
        <v>19.22</v>
      </c>
      <c r="K69" s="46">
        <v>0</v>
      </c>
      <c r="L69" s="46">
        <v>11.25</v>
      </c>
      <c r="M69" s="74">
        <v>0.1</v>
      </c>
      <c r="N69" s="73">
        <v>-123</v>
      </c>
      <c r="O69" s="46">
        <v>0</v>
      </c>
      <c r="P69" s="46">
        <v>0</v>
      </c>
      <c r="Q69" s="46">
        <v>-10</v>
      </c>
      <c r="R69" s="46">
        <v>0</v>
      </c>
      <c r="S69" s="74">
        <v>0</v>
      </c>
      <c r="U69" s="73">
        <v>-135</v>
      </c>
      <c r="V69" s="74">
        <v>30.57</v>
      </c>
      <c r="W69">
        <v>-123</v>
      </c>
      <c r="X69">
        <v>0</v>
      </c>
      <c r="Y69">
        <v>-2</v>
      </c>
      <c r="Z69">
        <v>11.25</v>
      </c>
      <c r="AA69">
        <v>-10</v>
      </c>
      <c r="AB69">
        <v>0.1</v>
      </c>
      <c r="AC69">
        <v>19.22</v>
      </c>
    </row>
    <row r="70" spans="7:29">
      <c r="G70" t="s">
        <v>112</v>
      </c>
      <c r="H70" s="73">
        <v>0</v>
      </c>
      <c r="I70" s="46">
        <v>0</v>
      </c>
      <c r="J70" s="46">
        <v>19.22</v>
      </c>
      <c r="K70" s="46">
        <v>0</v>
      </c>
      <c r="L70" s="46">
        <v>12.5</v>
      </c>
      <c r="M70" s="74">
        <v>0.1</v>
      </c>
      <c r="N70" s="73">
        <v>-127</v>
      </c>
      <c r="O70" s="46">
        <v>0</v>
      </c>
      <c r="P70" s="46">
        <v>0</v>
      </c>
      <c r="Q70" s="46">
        <v>-10</v>
      </c>
      <c r="R70" s="46">
        <v>0</v>
      </c>
      <c r="S70" s="74">
        <v>0</v>
      </c>
      <c r="U70" s="73">
        <v>-139</v>
      </c>
      <c r="V70" s="74">
        <v>31.82</v>
      </c>
      <c r="W70">
        <v>-127</v>
      </c>
      <c r="X70">
        <v>0</v>
      </c>
      <c r="Y70">
        <v>-2</v>
      </c>
      <c r="Z70">
        <v>12.5</v>
      </c>
      <c r="AA70">
        <v>-10</v>
      </c>
      <c r="AB70">
        <v>0.1</v>
      </c>
      <c r="AC70">
        <v>19.22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0.1</v>
      </c>
      <c r="N71" s="73">
        <v>-118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-120</v>
      </c>
      <c r="V71" s="74">
        <v>0.1</v>
      </c>
      <c r="W71">
        <v>-118</v>
      </c>
      <c r="X71">
        <v>0</v>
      </c>
      <c r="Y71">
        <v>-2</v>
      </c>
      <c r="Z71">
        <v>0</v>
      </c>
      <c r="AA71">
        <v>0</v>
      </c>
      <c r="AB71">
        <v>0.1</v>
      </c>
      <c r="AC71">
        <v>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0.96</v>
      </c>
      <c r="M72" s="74">
        <v>0.57999999999999996</v>
      </c>
      <c r="N72" s="73">
        <v>-124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-126</v>
      </c>
      <c r="V72" s="74">
        <v>1.54</v>
      </c>
      <c r="W72">
        <v>-124</v>
      </c>
      <c r="X72">
        <v>0</v>
      </c>
      <c r="Y72">
        <v>-2</v>
      </c>
      <c r="Z72">
        <v>0.96</v>
      </c>
      <c r="AA72">
        <v>0</v>
      </c>
      <c r="AB72">
        <v>0.57999999999999996</v>
      </c>
      <c r="AC72">
        <v>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2.88</v>
      </c>
      <c r="M73" s="74">
        <v>1.35</v>
      </c>
      <c r="N73" s="73">
        <v>-211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-213</v>
      </c>
      <c r="V73" s="74">
        <v>4.2300000000000004</v>
      </c>
      <c r="W73">
        <v>-211</v>
      </c>
      <c r="X73">
        <v>0</v>
      </c>
      <c r="Y73">
        <v>-2</v>
      </c>
      <c r="Z73">
        <v>2.88</v>
      </c>
      <c r="AA73">
        <v>0</v>
      </c>
      <c r="AB73">
        <v>1.35</v>
      </c>
      <c r="AC73">
        <v>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3.85</v>
      </c>
      <c r="M74" s="74">
        <v>1.63</v>
      </c>
      <c r="N74" s="73">
        <v>-171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-173</v>
      </c>
      <c r="V74" s="74">
        <v>5.48</v>
      </c>
      <c r="W74">
        <v>-171</v>
      </c>
      <c r="X74">
        <v>0</v>
      </c>
      <c r="Y74">
        <v>-2</v>
      </c>
      <c r="Z74">
        <v>3.85</v>
      </c>
      <c r="AA74">
        <v>0</v>
      </c>
      <c r="AB74">
        <v>1.63</v>
      </c>
      <c r="AC74">
        <v>0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3.85</v>
      </c>
      <c r="M75" s="74">
        <v>1.44</v>
      </c>
      <c r="N75" s="73">
        <v>-152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-154</v>
      </c>
      <c r="V75" s="74">
        <v>5.29</v>
      </c>
      <c r="W75">
        <v>-152</v>
      </c>
      <c r="X75">
        <v>0</v>
      </c>
      <c r="Y75">
        <v>-2</v>
      </c>
      <c r="Z75">
        <v>3.85</v>
      </c>
      <c r="AA75">
        <v>0</v>
      </c>
      <c r="AB75">
        <v>1.44</v>
      </c>
      <c r="AC75">
        <v>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4.8099999999999996</v>
      </c>
      <c r="M76" s="74">
        <v>1.1499999999999999</v>
      </c>
      <c r="N76" s="73">
        <v>-116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-118</v>
      </c>
      <c r="V76" s="74">
        <v>5.96</v>
      </c>
      <c r="W76">
        <v>-116</v>
      </c>
      <c r="X76">
        <v>0</v>
      </c>
      <c r="Y76">
        <v>-2</v>
      </c>
      <c r="Z76">
        <v>4.8099999999999996</v>
      </c>
      <c r="AA76">
        <v>0</v>
      </c>
      <c r="AB76">
        <v>1.1499999999999999</v>
      </c>
      <c r="AC76">
        <v>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5.77</v>
      </c>
      <c r="M77" s="74">
        <v>1.44</v>
      </c>
      <c r="N77" s="73">
        <v>-72</v>
      </c>
      <c r="O77" s="46">
        <v>-113</v>
      </c>
      <c r="P77" s="46">
        <v>0</v>
      </c>
      <c r="Q77" s="46">
        <v>0</v>
      </c>
      <c r="R77" s="46">
        <v>0</v>
      </c>
      <c r="S77" s="74">
        <v>0</v>
      </c>
      <c r="U77" s="73">
        <v>-187</v>
      </c>
      <c r="V77" s="74">
        <v>7.21</v>
      </c>
      <c r="W77">
        <v>-72</v>
      </c>
      <c r="X77">
        <v>-113</v>
      </c>
      <c r="Y77">
        <v>-2</v>
      </c>
      <c r="Z77">
        <v>5.77</v>
      </c>
      <c r="AA77">
        <v>0</v>
      </c>
      <c r="AB77">
        <v>1.44</v>
      </c>
      <c r="AC77">
        <v>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6.73</v>
      </c>
      <c r="M78" s="74">
        <v>1.54</v>
      </c>
      <c r="N78" s="73">
        <v>-65</v>
      </c>
      <c r="O78" s="46">
        <v>-119</v>
      </c>
      <c r="P78" s="46">
        <v>0</v>
      </c>
      <c r="Q78" s="46">
        <v>0</v>
      </c>
      <c r="R78" s="46">
        <v>0</v>
      </c>
      <c r="S78" s="74">
        <v>0</v>
      </c>
      <c r="U78" s="73">
        <v>-186</v>
      </c>
      <c r="V78" s="74">
        <v>8.27</v>
      </c>
      <c r="W78">
        <v>-65</v>
      </c>
      <c r="X78">
        <v>-119</v>
      </c>
      <c r="Y78">
        <v>-2</v>
      </c>
      <c r="Z78">
        <v>6.73</v>
      </c>
      <c r="AA78">
        <v>0</v>
      </c>
      <c r="AB78">
        <v>1.54</v>
      </c>
      <c r="AC78">
        <v>0</v>
      </c>
    </row>
    <row r="79" spans="7:29">
      <c r="G79" t="s">
        <v>121</v>
      </c>
      <c r="H79" s="73">
        <v>0</v>
      </c>
      <c r="I79" s="46">
        <v>0</v>
      </c>
      <c r="J79" s="46">
        <v>38.44</v>
      </c>
      <c r="K79" s="46">
        <v>0</v>
      </c>
      <c r="L79" s="46">
        <v>6.73</v>
      </c>
      <c r="M79" s="74">
        <v>1.35</v>
      </c>
      <c r="N79" s="73">
        <v>-93</v>
      </c>
      <c r="O79" s="46">
        <v>-69</v>
      </c>
      <c r="P79" s="46">
        <v>0</v>
      </c>
      <c r="Q79" s="46">
        <v>0</v>
      </c>
      <c r="R79" s="46">
        <v>0</v>
      </c>
      <c r="S79" s="74">
        <v>0</v>
      </c>
      <c r="U79" s="73">
        <v>-164</v>
      </c>
      <c r="V79" s="74">
        <v>46.52</v>
      </c>
      <c r="W79">
        <v>-93</v>
      </c>
      <c r="X79">
        <v>-69</v>
      </c>
      <c r="Y79">
        <v>-2</v>
      </c>
      <c r="Z79">
        <v>6.73</v>
      </c>
      <c r="AA79">
        <v>0</v>
      </c>
      <c r="AB79">
        <v>1.35</v>
      </c>
      <c r="AC79">
        <v>38.44</v>
      </c>
    </row>
    <row r="80" spans="7:29">
      <c r="G80" t="s">
        <v>122</v>
      </c>
      <c r="H80" s="73">
        <v>0</v>
      </c>
      <c r="I80" s="46">
        <v>0</v>
      </c>
      <c r="J80" s="46">
        <v>43.26</v>
      </c>
      <c r="K80" s="46">
        <v>0</v>
      </c>
      <c r="L80" s="46">
        <v>8.65</v>
      </c>
      <c r="M80" s="74">
        <v>0.48</v>
      </c>
      <c r="N80" s="73">
        <v>-95</v>
      </c>
      <c r="O80" s="46">
        <v>-69</v>
      </c>
      <c r="P80" s="46">
        <v>0</v>
      </c>
      <c r="Q80" s="46">
        <v>0</v>
      </c>
      <c r="R80" s="46">
        <v>0</v>
      </c>
      <c r="S80" s="74">
        <v>0</v>
      </c>
      <c r="U80" s="73">
        <v>-166</v>
      </c>
      <c r="V80" s="74">
        <v>52.39</v>
      </c>
      <c r="W80">
        <v>-95</v>
      </c>
      <c r="X80">
        <v>-69</v>
      </c>
      <c r="Y80">
        <v>-2</v>
      </c>
      <c r="Z80">
        <v>8.65</v>
      </c>
      <c r="AA80">
        <v>0</v>
      </c>
      <c r="AB80">
        <v>0.48</v>
      </c>
      <c r="AC80">
        <v>43.26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8.65</v>
      </c>
      <c r="M81" s="74">
        <v>1.25</v>
      </c>
      <c r="N81" s="73">
        <v>-80</v>
      </c>
      <c r="O81" s="46">
        <v>-72</v>
      </c>
      <c r="P81" s="46">
        <v>0</v>
      </c>
      <c r="Q81" s="46">
        <v>0</v>
      </c>
      <c r="R81" s="46">
        <v>0</v>
      </c>
      <c r="S81" s="74">
        <v>0</v>
      </c>
      <c r="U81" s="73">
        <v>-154</v>
      </c>
      <c r="V81" s="74">
        <v>9.9</v>
      </c>
      <c r="W81">
        <v>-80</v>
      </c>
      <c r="X81">
        <v>-72</v>
      </c>
      <c r="Y81">
        <v>-2</v>
      </c>
      <c r="Z81">
        <v>8.65</v>
      </c>
      <c r="AA81">
        <v>0</v>
      </c>
      <c r="AB81">
        <v>1.25</v>
      </c>
      <c r="AC81">
        <v>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8.65</v>
      </c>
      <c r="M82" s="74">
        <v>1.25</v>
      </c>
      <c r="N82" s="73">
        <v>-88</v>
      </c>
      <c r="O82" s="46">
        <v>-77</v>
      </c>
      <c r="P82" s="46">
        <v>0</v>
      </c>
      <c r="Q82" s="46">
        <v>0</v>
      </c>
      <c r="R82" s="46">
        <v>0</v>
      </c>
      <c r="S82" s="74">
        <v>0</v>
      </c>
      <c r="U82" s="73">
        <v>-167</v>
      </c>
      <c r="V82" s="74">
        <v>9.9</v>
      </c>
      <c r="W82">
        <v>-88</v>
      </c>
      <c r="X82">
        <v>-77</v>
      </c>
      <c r="Y82">
        <v>-2</v>
      </c>
      <c r="Z82">
        <v>8.65</v>
      </c>
      <c r="AA82">
        <v>0</v>
      </c>
      <c r="AB82">
        <v>1.25</v>
      </c>
      <c r="AC82">
        <v>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25.95</v>
      </c>
      <c r="M83" s="74">
        <v>0.19</v>
      </c>
      <c r="N83" s="73">
        <v>-136</v>
      </c>
      <c r="O83" s="46">
        <v>0</v>
      </c>
      <c r="P83" s="46">
        <v>-20</v>
      </c>
      <c r="Q83" s="46">
        <v>0</v>
      </c>
      <c r="R83" s="46">
        <v>0</v>
      </c>
      <c r="S83" s="74">
        <v>0</v>
      </c>
      <c r="U83" s="73">
        <v>-158</v>
      </c>
      <c r="V83" s="74">
        <v>26.14</v>
      </c>
      <c r="W83">
        <v>-136</v>
      </c>
      <c r="X83">
        <v>0</v>
      </c>
      <c r="Y83">
        <v>-2</v>
      </c>
      <c r="Z83">
        <v>25.95</v>
      </c>
      <c r="AA83">
        <v>0</v>
      </c>
      <c r="AB83">
        <v>0.19</v>
      </c>
      <c r="AC83">
        <v>-20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25.95</v>
      </c>
      <c r="M84" s="74">
        <v>0</v>
      </c>
      <c r="N84" s="73">
        <v>-107</v>
      </c>
      <c r="O84" s="46">
        <v>0</v>
      </c>
      <c r="P84" s="46">
        <v>-20</v>
      </c>
      <c r="Q84" s="46">
        <v>0</v>
      </c>
      <c r="R84" s="46">
        <v>0</v>
      </c>
      <c r="S84" s="74">
        <v>0</v>
      </c>
      <c r="U84" s="73">
        <v>-129</v>
      </c>
      <c r="V84" s="74">
        <v>25.95</v>
      </c>
      <c r="W84">
        <v>-107</v>
      </c>
      <c r="X84">
        <v>0</v>
      </c>
      <c r="Y84">
        <v>-2</v>
      </c>
      <c r="Z84">
        <v>25.95</v>
      </c>
      <c r="AA84">
        <v>0</v>
      </c>
      <c r="AB84">
        <v>0</v>
      </c>
      <c r="AC84">
        <v>-20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24.99</v>
      </c>
      <c r="M85" s="74">
        <v>0</v>
      </c>
      <c r="N85" s="73">
        <v>-42</v>
      </c>
      <c r="O85" s="46">
        <v>-10</v>
      </c>
      <c r="P85" s="46">
        <v>-20</v>
      </c>
      <c r="Q85" s="46">
        <v>0</v>
      </c>
      <c r="R85" s="46">
        <v>0</v>
      </c>
      <c r="S85" s="74">
        <v>0</v>
      </c>
      <c r="U85" s="73">
        <v>-74</v>
      </c>
      <c r="V85" s="74">
        <v>24.99</v>
      </c>
      <c r="W85">
        <v>-42</v>
      </c>
      <c r="X85">
        <v>-10</v>
      </c>
      <c r="Y85">
        <v>-2</v>
      </c>
      <c r="Z85">
        <v>24.99</v>
      </c>
      <c r="AA85">
        <v>0</v>
      </c>
      <c r="AB85">
        <v>0</v>
      </c>
      <c r="AC85">
        <v>-20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24.99</v>
      </c>
      <c r="M86" s="74">
        <v>0</v>
      </c>
      <c r="N86" s="73">
        <v>-27</v>
      </c>
      <c r="O86" s="46">
        <v>-15</v>
      </c>
      <c r="P86" s="46">
        <v>-20</v>
      </c>
      <c r="Q86" s="46">
        <v>0</v>
      </c>
      <c r="R86" s="46">
        <v>0</v>
      </c>
      <c r="S86" s="74">
        <v>0</v>
      </c>
      <c r="U86" s="73">
        <v>-64</v>
      </c>
      <c r="V86" s="74">
        <v>24.99</v>
      </c>
      <c r="W86">
        <v>-27</v>
      </c>
      <c r="X86">
        <v>-15</v>
      </c>
      <c r="Y86">
        <v>-2</v>
      </c>
      <c r="Z86">
        <v>24.99</v>
      </c>
      <c r="AA86">
        <v>0</v>
      </c>
      <c r="AB86">
        <v>0</v>
      </c>
      <c r="AC86">
        <v>-20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23.07</v>
      </c>
      <c r="M87" s="74">
        <v>0</v>
      </c>
      <c r="N87" s="73">
        <v>-59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-61</v>
      </c>
      <c r="V87" s="74">
        <v>23.07</v>
      </c>
      <c r="W87">
        <v>-59</v>
      </c>
      <c r="X87">
        <v>0</v>
      </c>
      <c r="Y87">
        <v>-2</v>
      </c>
      <c r="Z87">
        <v>23.07</v>
      </c>
      <c r="AA87">
        <v>0</v>
      </c>
      <c r="AB87">
        <v>0</v>
      </c>
      <c r="AC87">
        <v>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23.07</v>
      </c>
      <c r="M88" s="74">
        <v>0</v>
      </c>
      <c r="N88" s="73">
        <v>-54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-56</v>
      </c>
      <c r="V88" s="74">
        <v>23.07</v>
      </c>
      <c r="W88">
        <v>-54</v>
      </c>
      <c r="X88">
        <v>0</v>
      </c>
      <c r="Y88">
        <v>-2</v>
      </c>
      <c r="Z88">
        <v>23.07</v>
      </c>
      <c r="AA88">
        <v>0</v>
      </c>
      <c r="AB88">
        <v>0</v>
      </c>
      <c r="AC88">
        <v>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23.07</v>
      </c>
      <c r="M89" s="74">
        <v>0</v>
      </c>
      <c r="N89" s="73">
        <v>-51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-53</v>
      </c>
      <c r="V89" s="74">
        <v>23.07</v>
      </c>
      <c r="W89">
        <v>-51</v>
      </c>
      <c r="X89">
        <v>0</v>
      </c>
      <c r="Y89">
        <v>-2</v>
      </c>
      <c r="Z89">
        <v>23.07</v>
      </c>
      <c r="AA89">
        <v>0</v>
      </c>
      <c r="AB89">
        <v>0</v>
      </c>
      <c r="AC89">
        <v>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23.07</v>
      </c>
      <c r="M90" s="74">
        <v>0</v>
      </c>
      <c r="N90" s="73">
        <v>-44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-46</v>
      </c>
      <c r="V90" s="74">
        <v>23.07</v>
      </c>
      <c r="W90">
        <v>-44</v>
      </c>
      <c r="X90">
        <v>0</v>
      </c>
      <c r="Y90">
        <v>-2</v>
      </c>
      <c r="Z90">
        <v>23.07</v>
      </c>
      <c r="AA90">
        <v>0</v>
      </c>
      <c r="AB90">
        <v>0</v>
      </c>
      <c r="AC90">
        <v>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22.11</v>
      </c>
      <c r="M91" s="74">
        <v>0</v>
      </c>
      <c r="N91" s="73">
        <v>0</v>
      </c>
      <c r="O91" s="46">
        <v>-17</v>
      </c>
      <c r="P91" s="46">
        <v>-110</v>
      </c>
      <c r="Q91" s="46">
        <v>0</v>
      </c>
      <c r="R91" s="46">
        <v>0</v>
      </c>
      <c r="S91" s="74">
        <v>0</v>
      </c>
      <c r="U91" s="73">
        <v>-129</v>
      </c>
      <c r="V91" s="74">
        <v>22.11</v>
      </c>
      <c r="W91">
        <v>0</v>
      </c>
      <c r="X91">
        <v>-17</v>
      </c>
      <c r="Y91">
        <v>-2</v>
      </c>
      <c r="Z91">
        <v>22.11</v>
      </c>
      <c r="AA91">
        <v>0</v>
      </c>
      <c r="AB91">
        <v>0</v>
      </c>
      <c r="AC91">
        <v>-110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19.22</v>
      </c>
      <c r="M92" s="74">
        <v>0</v>
      </c>
      <c r="N92" s="73">
        <v>0</v>
      </c>
      <c r="O92" s="46">
        <v>-11</v>
      </c>
      <c r="P92" s="46">
        <v>-65</v>
      </c>
      <c r="Q92" s="46">
        <v>0</v>
      </c>
      <c r="R92" s="46">
        <v>0</v>
      </c>
      <c r="S92" s="74">
        <v>0</v>
      </c>
      <c r="U92" s="73">
        <v>-78</v>
      </c>
      <c r="V92" s="74">
        <v>19.22</v>
      </c>
      <c r="W92">
        <v>0</v>
      </c>
      <c r="X92">
        <v>-11</v>
      </c>
      <c r="Y92">
        <v>-2</v>
      </c>
      <c r="Z92">
        <v>19.22</v>
      </c>
      <c r="AA92">
        <v>0</v>
      </c>
      <c r="AB92">
        <v>0</v>
      </c>
      <c r="AC92">
        <v>-65</v>
      </c>
    </row>
    <row r="93" spans="7:29">
      <c r="G93" t="s">
        <v>135</v>
      </c>
      <c r="H93" s="73">
        <v>26.92</v>
      </c>
      <c r="I93" s="46">
        <v>0</v>
      </c>
      <c r="J93" s="46">
        <v>0</v>
      </c>
      <c r="K93" s="46">
        <v>0</v>
      </c>
      <c r="L93" s="46">
        <v>18.260000000000002</v>
      </c>
      <c r="M93" s="74">
        <v>0</v>
      </c>
      <c r="N93" s="73">
        <v>0</v>
      </c>
      <c r="O93" s="46">
        <v>-9</v>
      </c>
      <c r="P93" s="46">
        <v>-30</v>
      </c>
      <c r="Q93" s="46">
        <v>0</v>
      </c>
      <c r="R93" s="46">
        <v>0</v>
      </c>
      <c r="S93" s="74">
        <v>0</v>
      </c>
      <c r="U93" s="73">
        <v>-41</v>
      </c>
      <c r="V93" s="74">
        <v>45.18</v>
      </c>
      <c r="W93">
        <v>26.92</v>
      </c>
      <c r="X93">
        <v>-9</v>
      </c>
      <c r="Y93">
        <v>-2</v>
      </c>
      <c r="Z93">
        <v>18.260000000000002</v>
      </c>
      <c r="AA93">
        <v>0</v>
      </c>
      <c r="AB93">
        <v>0</v>
      </c>
      <c r="AC93">
        <v>-30</v>
      </c>
    </row>
    <row r="94" spans="7:29">
      <c r="G94" t="s">
        <v>136</v>
      </c>
      <c r="H94" s="73">
        <v>6.73</v>
      </c>
      <c r="I94" s="46">
        <v>0</v>
      </c>
      <c r="J94" s="46">
        <v>0</v>
      </c>
      <c r="K94" s="46">
        <v>0</v>
      </c>
      <c r="L94" s="46">
        <v>15.38</v>
      </c>
      <c r="M94" s="74">
        <v>0</v>
      </c>
      <c r="N94" s="73">
        <v>0</v>
      </c>
      <c r="O94" s="46">
        <v>-33</v>
      </c>
      <c r="P94" s="46">
        <v>-50</v>
      </c>
      <c r="Q94" s="46">
        <v>0</v>
      </c>
      <c r="R94" s="46">
        <v>0</v>
      </c>
      <c r="S94" s="74">
        <v>0</v>
      </c>
      <c r="U94" s="73">
        <v>-85</v>
      </c>
      <c r="V94" s="74">
        <v>22.11</v>
      </c>
      <c r="W94">
        <v>6.73</v>
      </c>
      <c r="X94">
        <v>-33</v>
      </c>
      <c r="Y94">
        <v>-2</v>
      </c>
      <c r="Z94">
        <v>15.38</v>
      </c>
      <c r="AA94">
        <v>0</v>
      </c>
      <c r="AB94">
        <v>0</v>
      </c>
      <c r="AC94">
        <v>-50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13.46</v>
      </c>
      <c r="M95" s="74">
        <v>0</v>
      </c>
      <c r="N95" s="73">
        <v>-25</v>
      </c>
      <c r="O95" s="46">
        <v>-61</v>
      </c>
      <c r="P95" s="46">
        <v>-50</v>
      </c>
      <c r="Q95" s="46">
        <v>0</v>
      </c>
      <c r="R95" s="46">
        <v>0</v>
      </c>
      <c r="S95" s="74">
        <v>0</v>
      </c>
      <c r="U95" s="73">
        <v>-138</v>
      </c>
      <c r="V95" s="74">
        <v>13.46</v>
      </c>
      <c r="W95">
        <v>-25</v>
      </c>
      <c r="X95">
        <v>-61</v>
      </c>
      <c r="Y95">
        <v>-2</v>
      </c>
      <c r="Z95">
        <v>13.46</v>
      </c>
      <c r="AA95">
        <v>0</v>
      </c>
      <c r="AB95">
        <v>0</v>
      </c>
      <c r="AC95">
        <v>-50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11.53</v>
      </c>
      <c r="M96" s="74">
        <v>0</v>
      </c>
      <c r="N96" s="73">
        <v>-27</v>
      </c>
      <c r="O96" s="46">
        <v>-88</v>
      </c>
      <c r="P96" s="46">
        <v>-65</v>
      </c>
      <c r="Q96" s="46">
        <v>0</v>
      </c>
      <c r="R96" s="46">
        <v>0</v>
      </c>
      <c r="S96" s="74">
        <v>0</v>
      </c>
      <c r="U96" s="73">
        <v>-182</v>
      </c>
      <c r="V96" s="74">
        <v>11.53</v>
      </c>
      <c r="W96">
        <v>-27</v>
      </c>
      <c r="X96">
        <v>-88</v>
      </c>
      <c r="Y96">
        <v>-2</v>
      </c>
      <c r="Z96">
        <v>11.53</v>
      </c>
      <c r="AA96">
        <v>0</v>
      </c>
      <c r="AB96">
        <v>0</v>
      </c>
      <c r="AC96">
        <v>-65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10.57</v>
      </c>
      <c r="M97" s="74">
        <v>0</v>
      </c>
      <c r="N97" s="73">
        <v>-64</v>
      </c>
      <c r="O97" s="46">
        <v>-97</v>
      </c>
      <c r="P97" s="46">
        <v>-100</v>
      </c>
      <c r="Q97" s="46">
        <v>0</v>
      </c>
      <c r="R97" s="46">
        <v>0</v>
      </c>
      <c r="S97" s="74">
        <v>0</v>
      </c>
      <c r="U97" s="73">
        <v>-263</v>
      </c>
      <c r="V97" s="74">
        <v>10.57</v>
      </c>
      <c r="W97">
        <v>-64</v>
      </c>
      <c r="X97">
        <v>-97</v>
      </c>
      <c r="Y97">
        <v>-2</v>
      </c>
      <c r="Z97">
        <v>10.57</v>
      </c>
      <c r="AA97">
        <v>0</v>
      </c>
      <c r="AB97">
        <v>0</v>
      </c>
      <c r="AC97">
        <v>-100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10.57</v>
      </c>
      <c r="M98" s="74">
        <v>0</v>
      </c>
      <c r="N98" s="73">
        <v>-64</v>
      </c>
      <c r="O98" s="46">
        <v>-88</v>
      </c>
      <c r="P98" s="46">
        <v>-60</v>
      </c>
      <c r="Q98" s="46">
        <v>0</v>
      </c>
      <c r="R98" s="46">
        <v>0</v>
      </c>
      <c r="S98" s="74">
        <v>0</v>
      </c>
      <c r="U98" s="73">
        <v>-214</v>
      </c>
      <c r="V98" s="74">
        <v>10.57</v>
      </c>
      <c r="W98">
        <v>-64</v>
      </c>
      <c r="X98">
        <v>-88</v>
      </c>
      <c r="Y98">
        <v>-2</v>
      </c>
      <c r="Z98">
        <v>10.57</v>
      </c>
      <c r="AA98">
        <v>0</v>
      </c>
      <c r="AB98">
        <v>0</v>
      </c>
      <c r="AC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0.60299750000000008</v>
      </c>
      <c r="I99" s="69">
        <f t="shared" ref="I99:BQ99" si="1">SUM(I3:I98)/4000</f>
        <v>5.0474999999999999E-3</v>
      </c>
      <c r="J99" s="69">
        <f t="shared" si="1"/>
        <v>0.24082000000000001</v>
      </c>
      <c r="K99" s="69">
        <f t="shared" si="1"/>
        <v>0</v>
      </c>
      <c r="L99" s="69">
        <f t="shared" si="1"/>
        <v>0.23919000000000007</v>
      </c>
      <c r="M99" s="69">
        <f t="shared" si="1"/>
        <v>4.4250000000000001E-3</v>
      </c>
      <c r="N99" s="68">
        <f t="shared" si="1"/>
        <v>-0.97299999999999998</v>
      </c>
      <c r="O99" s="69">
        <f t="shared" si="1"/>
        <v>-0.80200000000000005</v>
      </c>
      <c r="P99" s="69">
        <f t="shared" si="1"/>
        <v>-0.45424999999999999</v>
      </c>
      <c r="Q99" s="69">
        <f t="shared" si="1"/>
        <v>-9.7500000000000003E-2</v>
      </c>
      <c r="R99" s="69">
        <f t="shared" si="1"/>
        <v>0</v>
      </c>
      <c r="S99" s="70">
        <f t="shared" si="1"/>
        <v>0</v>
      </c>
      <c r="U99" s="68">
        <f t="shared" si="1"/>
        <v>-2.367</v>
      </c>
      <c r="V99" s="70">
        <f t="shared" si="1"/>
        <v>1.0924799999999997</v>
      </c>
      <c r="W99">
        <f t="shared" si="1"/>
        <v>-0.37000250000000007</v>
      </c>
      <c r="X99">
        <f t="shared" si="1"/>
        <v>-0.79695249999999995</v>
      </c>
      <c r="Y99">
        <f t="shared" si="1"/>
        <v>-4.0250000000000001E-2</v>
      </c>
      <c r="Z99">
        <f t="shared" si="1"/>
        <v>0.23919000000000007</v>
      </c>
      <c r="AA99">
        <f t="shared" si="1"/>
        <v>-9.7500000000000003E-2</v>
      </c>
      <c r="AB99">
        <f t="shared" si="1"/>
        <v>4.4250000000000001E-3</v>
      </c>
      <c r="AC99">
        <f t="shared" si="1"/>
        <v>-0.21343000000000001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27" activePane="bottomRight" state="frozen"/>
      <selection sqref="A1:D35"/>
      <selection pane="topRight" sqref="A1:D35"/>
      <selection pane="bottomLeft" sqref="A1:D35"/>
      <selection pane="bottomRight" activeCell="X31" sqref="X31:Z31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45317</v>
      </c>
      <c r="U2" s="73" t="s">
        <v>225</v>
      </c>
      <c r="V2" s="74" t="s">
        <v>224</v>
      </c>
      <c r="W2" s="28" t="s">
        <v>256</v>
      </c>
      <c r="X2" t="s">
        <v>333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1.72</v>
      </c>
      <c r="L31" s="46">
        <v>2.75</v>
      </c>
      <c r="M31" s="74">
        <v>0.85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5.32</v>
      </c>
      <c r="W31">
        <v>0</v>
      </c>
      <c r="X31">
        <v>2.75</v>
      </c>
      <c r="Y31">
        <v>1.72</v>
      </c>
      <c r="Z31">
        <v>0.85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1.7</v>
      </c>
      <c r="L32" s="46">
        <v>3.07</v>
      </c>
      <c r="M32" s="74">
        <v>0.66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5.43</v>
      </c>
      <c r="W32">
        <v>0</v>
      </c>
      <c r="X32">
        <v>3.07</v>
      </c>
      <c r="Y32">
        <v>1.7</v>
      </c>
      <c r="Z32">
        <v>0.66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1.74</v>
      </c>
      <c r="L33" s="46">
        <v>3.31</v>
      </c>
      <c r="M33" s="74">
        <v>0.12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5.17</v>
      </c>
      <c r="W33">
        <v>0</v>
      </c>
      <c r="X33">
        <v>3.31</v>
      </c>
      <c r="Y33">
        <v>1.74</v>
      </c>
      <c r="Z33">
        <v>0.12</v>
      </c>
    </row>
    <row r="34" spans="7:26">
      <c r="G34" t="s">
        <v>76</v>
      </c>
      <c r="H34" s="73">
        <v>18.11</v>
      </c>
      <c r="I34" s="46">
        <v>0</v>
      </c>
      <c r="J34" s="46">
        <v>0</v>
      </c>
      <c r="K34" s="46">
        <v>1.63</v>
      </c>
      <c r="L34" s="46">
        <v>1.26</v>
      </c>
      <c r="M34" s="74">
        <v>0.13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21.13</v>
      </c>
      <c r="W34">
        <v>18.11</v>
      </c>
      <c r="X34">
        <v>1.26</v>
      </c>
      <c r="Y34">
        <v>1.63</v>
      </c>
      <c r="Z34">
        <v>0.13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4.3499999999999996</v>
      </c>
      <c r="L35" s="46">
        <v>2.95</v>
      </c>
      <c r="M35" s="74">
        <v>0.3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7.6</v>
      </c>
      <c r="W35">
        <v>0</v>
      </c>
      <c r="X35">
        <v>2.95</v>
      </c>
      <c r="Y35">
        <v>4.3499999999999996</v>
      </c>
      <c r="Z35">
        <v>0.3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8.5299999999999994</v>
      </c>
      <c r="L36" s="46">
        <v>3.91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12.44</v>
      </c>
      <c r="W36">
        <v>0</v>
      </c>
      <c r="X36">
        <v>3.91</v>
      </c>
      <c r="Y36">
        <v>8.5299999999999994</v>
      </c>
      <c r="Z36">
        <v>0</v>
      </c>
    </row>
    <row r="37" spans="7:26">
      <c r="G37" t="s">
        <v>79</v>
      </c>
      <c r="H37" s="73">
        <v>54.13</v>
      </c>
      <c r="I37" s="46">
        <v>0</v>
      </c>
      <c r="J37" s="46">
        <v>0</v>
      </c>
      <c r="K37" s="46">
        <v>14.29</v>
      </c>
      <c r="L37" s="46">
        <v>5.87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74.290000000000006</v>
      </c>
      <c r="W37">
        <v>54.13</v>
      </c>
      <c r="X37">
        <v>5.87</v>
      </c>
      <c r="Y37">
        <v>14.29</v>
      </c>
      <c r="Z37">
        <v>0</v>
      </c>
    </row>
    <row r="38" spans="7:26">
      <c r="G38" t="s">
        <v>80</v>
      </c>
      <c r="H38" s="73">
        <v>80.12</v>
      </c>
      <c r="I38" s="46">
        <v>0</v>
      </c>
      <c r="J38" s="46">
        <v>0</v>
      </c>
      <c r="K38" s="46">
        <v>16.07</v>
      </c>
      <c r="L38" s="46">
        <v>6.32</v>
      </c>
      <c r="M38" s="74">
        <v>0.71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103.22</v>
      </c>
      <c r="W38">
        <v>80.12</v>
      </c>
      <c r="X38">
        <v>6.32</v>
      </c>
      <c r="Y38">
        <v>16.07</v>
      </c>
      <c r="Z38">
        <v>0.71</v>
      </c>
    </row>
    <row r="39" spans="7:26">
      <c r="G39" t="s">
        <v>81</v>
      </c>
      <c r="H39" s="73">
        <v>112.57</v>
      </c>
      <c r="I39" s="46">
        <v>0</v>
      </c>
      <c r="J39" s="46">
        <v>0</v>
      </c>
      <c r="K39" s="46">
        <v>17.79</v>
      </c>
      <c r="L39" s="46">
        <v>6.39</v>
      </c>
      <c r="M39" s="74">
        <v>0.87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137.62</v>
      </c>
      <c r="W39">
        <v>112.57</v>
      </c>
      <c r="X39">
        <v>6.39</v>
      </c>
      <c r="Y39">
        <v>17.79</v>
      </c>
      <c r="Z39">
        <v>0.87</v>
      </c>
    </row>
    <row r="40" spans="7:26">
      <c r="G40" t="s">
        <v>82</v>
      </c>
      <c r="H40" s="73">
        <v>139.36000000000001</v>
      </c>
      <c r="I40" s="46">
        <v>0</v>
      </c>
      <c r="J40" s="46">
        <v>0</v>
      </c>
      <c r="K40" s="46">
        <v>20.75</v>
      </c>
      <c r="L40" s="46">
        <v>7.43</v>
      </c>
      <c r="M40" s="74">
        <v>1.02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168.56</v>
      </c>
      <c r="W40">
        <v>139.36000000000001</v>
      </c>
      <c r="X40">
        <v>7.43</v>
      </c>
      <c r="Y40">
        <v>20.75</v>
      </c>
      <c r="Z40">
        <v>1.02</v>
      </c>
    </row>
    <row r="41" spans="7:26">
      <c r="G41" t="s">
        <v>83</v>
      </c>
      <c r="H41" s="73">
        <v>136.69</v>
      </c>
      <c r="I41" s="46">
        <v>0</v>
      </c>
      <c r="J41" s="46">
        <v>0</v>
      </c>
      <c r="K41" s="46">
        <v>24.43</v>
      </c>
      <c r="L41" s="46">
        <v>8.5</v>
      </c>
      <c r="M41" s="74">
        <v>0.95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170.57</v>
      </c>
      <c r="W41">
        <v>136.69</v>
      </c>
      <c r="X41">
        <v>8.5</v>
      </c>
      <c r="Y41">
        <v>24.43</v>
      </c>
      <c r="Z41">
        <v>0.95</v>
      </c>
    </row>
    <row r="42" spans="7:26">
      <c r="G42" t="s">
        <v>84</v>
      </c>
      <c r="H42" s="73">
        <v>144.99</v>
      </c>
      <c r="I42" s="46">
        <v>0</v>
      </c>
      <c r="J42" s="46">
        <v>0</v>
      </c>
      <c r="K42" s="46">
        <v>25.91</v>
      </c>
      <c r="L42" s="46">
        <v>9.02</v>
      </c>
      <c r="M42" s="74">
        <v>1.36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181.28</v>
      </c>
      <c r="W42">
        <v>144.99</v>
      </c>
      <c r="X42">
        <v>9.02</v>
      </c>
      <c r="Y42">
        <v>25.91</v>
      </c>
      <c r="Z42">
        <v>1.36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60.72</v>
      </c>
      <c r="L43" s="46">
        <v>20.54</v>
      </c>
      <c r="M43" s="74">
        <v>1.7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82.96</v>
      </c>
      <c r="W43">
        <v>0</v>
      </c>
      <c r="X43">
        <v>20.54</v>
      </c>
      <c r="Y43">
        <v>60.72</v>
      </c>
      <c r="Z43">
        <v>1.7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61.27</v>
      </c>
      <c r="L44" s="46">
        <v>21.94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83.21</v>
      </c>
      <c r="W44">
        <v>0</v>
      </c>
      <c r="X44">
        <v>21.94</v>
      </c>
      <c r="Y44">
        <v>61.27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57.67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57.67</v>
      </c>
      <c r="W45">
        <v>0</v>
      </c>
      <c r="X45">
        <v>0</v>
      </c>
      <c r="Y45">
        <v>57.67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58.63</v>
      </c>
      <c r="L46" s="46">
        <v>0</v>
      </c>
      <c r="M46" s="74">
        <v>1.25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59.88</v>
      </c>
      <c r="W46">
        <v>0</v>
      </c>
      <c r="X46">
        <v>0</v>
      </c>
      <c r="Y46">
        <v>58.63</v>
      </c>
      <c r="Z46">
        <v>1.25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58.63</v>
      </c>
      <c r="L47" s="46">
        <v>0</v>
      </c>
      <c r="M47" s="74">
        <v>0.96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59.59</v>
      </c>
      <c r="W47">
        <v>0</v>
      </c>
      <c r="X47">
        <v>0</v>
      </c>
      <c r="Y47">
        <v>58.63</v>
      </c>
      <c r="Z47">
        <v>0.96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62.48</v>
      </c>
      <c r="L48" s="46">
        <v>0</v>
      </c>
      <c r="M48" s="74">
        <v>0.16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62.64</v>
      </c>
      <c r="W48">
        <v>0</v>
      </c>
      <c r="X48">
        <v>0</v>
      </c>
      <c r="Y48">
        <v>62.48</v>
      </c>
      <c r="Z48">
        <v>0.16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0.94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0.94</v>
      </c>
      <c r="W49">
        <v>0</v>
      </c>
      <c r="X49">
        <v>0</v>
      </c>
      <c r="Y49">
        <v>0</v>
      </c>
      <c r="Z49">
        <v>0.94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1.63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1.63</v>
      </c>
      <c r="W50">
        <v>0</v>
      </c>
      <c r="X50">
        <v>0</v>
      </c>
      <c r="Y50">
        <v>0</v>
      </c>
      <c r="Z50">
        <v>1.63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1.54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1.54</v>
      </c>
      <c r="W51">
        <v>0</v>
      </c>
      <c r="X51">
        <v>0</v>
      </c>
      <c r="Y51">
        <v>0</v>
      </c>
      <c r="Z51">
        <v>1.54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0.96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0.96</v>
      </c>
      <c r="W52">
        <v>0</v>
      </c>
      <c r="X52">
        <v>0</v>
      </c>
      <c r="Y52">
        <v>0</v>
      </c>
      <c r="Z52">
        <v>0.96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2.11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2.11</v>
      </c>
      <c r="W53">
        <v>0</v>
      </c>
      <c r="X53">
        <v>0</v>
      </c>
      <c r="Y53">
        <v>0</v>
      </c>
      <c r="Z53">
        <v>2.11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0.57999999999999996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0.57999999999999996</v>
      </c>
      <c r="W54">
        <v>0</v>
      </c>
      <c r="X54">
        <v>0</v>
      </c>
      <c r="Y54">
        <v>0</v>
      </c>
      <c r="Z54">
        <v>0.57999999999999996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0.1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0.1</v>
      </c>
      <c r="W55">
        <v>0</v>
      </c>
      <c r="X55">
        <v>0</v>
      </c>
      <c r="Y55">
        <v>0</v>
      </c>
      <c r="Z55">
        <v>0.1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2.21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2.21</v>
      </c>
      <c r="W56">
        <v>0</v>
      </c>
      <c r="X56">
        <v>0</v>
      </c>
      <c r="Y56">
        <v>0</v>
      </c>
      <c r="Z56">
        <v>2.21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1.63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1.63</v>
      </c>
      <c r="W57">
        <v>0</v>
      </c>
      <c r="X57">
        <v>0</v>
      </c>
      <c r="Y57">
        <v>0</v>
      </c>
      <c r="Z57">
        <v>1.63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2.4</v>
      </c>
      <c r="W58">
        <v>0</v>
      </c>
      <c r="X58">
        <v>0</v>
      </c>
      <c r="Y58">
        <v>0</v>
      </c>
      <c r="Z58">
        <v>2.4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2.4</v>
      </c>
      <c r="W59">
        <v>0</v>
      </c>
      <c r="X59">
        <v>0</v>
      </c>
      <c r="Y59">
        <v>0</v>
      </c>
      <c r="Z59">
        <v>2.4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1.83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1.83</v>
      </c>
      <c r="W60">
        <v>0</v>
      </c>
      <c r="X60">
        <v>0</v>
      </c>
      <c r="Y60">
        <v>0</v>
      </c>
      <c r="Z60">
        <v>1.83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4.71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4.71</v>
      </c>
      <c r="W61">
        <v>0</v>
      </c>
      <c r="X61">
        <v>0</v>
      </c>
      <c r="Y61">
        <v>0</v>
      </c>
      <c r="Z61">
        <v>4.71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4.71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4.71</v>
      </c>
      <c r="W62">
        <v>0</v>
      </c>
      <c r="X62">
        <v>0</v>
      </c>
      <c r="Y62">
        <v>0</v>
      </c>
      <c r="Z62">
        <v>4.71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3.17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3.17</v>
      </c>
      <c r="W63">
        <v>0</v>
      </c>
      <c r="X63">
        <v>0</v>
      </c>
      <c r="Y63">
        <v>0</v>
      </c>
      <c r="Z63">
        <v>3.17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1.1499999999999999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1.1499999999999999</v>
      </c>
      <c r="W64">
        <v>0</v>
      </c>
      <c r="X64">
        <v>0</v>
      </c>
      <c r="Y64">
        <v>0</v>
      </c>
      <c r="Z64">
        <v>1.1499999999999999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3.84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3.84</v>
      </c>
      <c r="W65">
        <v>0</v>
      </c>
      <c r="X65">
        <v>0</v>
      </c>
      <c r="Y65">
        <v>0</v>
      </c>
      <c r="Z65">
        <v>3.84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0.86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0.86</v>
      </c>
      <c r="W66">
        <v>0</v>
      </c>
      <c r="X66">
        <v>0</v>
      </c>
      <c r="Y66">
        <v>0</v>
      </c>
      <c r="Z66">
        <v>0.86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2.0499999999999998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2.0499999999999998</v>
      </c>
      <c r="W67">
        <v>0</v>
      </c>
      <c r="X67">
        <v>0</v>
      </c>
      <c r="Y67">
        <v>0</v>
      </c>
      <c r="Z67">
        <v>2.0499999999999998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4.4800000000000004</v>
      </c>
      <c r="L69" s="46">
        <v>0</v>
      </c>
      <c r="M69" s="74">
        <v>1.08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5.56</v>
      </c>
      <c r="W69">
        <v>0</v>
      </c>
      <c r="X69">
        <v>0</v>
      </c>
      <c r="Y69">
        <v>4.4800000000000004</v>
      </c>
      <c r="Z69">
        <v>1.08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4.03</v>
      </c>
      <c r="L70" s="46">
        <v>0</v>
      </c>
      <c r="M70" s="74">
        <v>1.97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6</v>
      </c>
      <c r="W70">
        <v>0</v>
      </c>
      <c r="X70">
        <v>0</v>
      </c>
      <c r="Y70">
        <v>4.03</v>
      </c>
      <c r="Z70">
        <v>1.97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3.59</v>
      </c>
      <c r="L71" s="46">
        <v>6.09</v>
      </c>
      <c r="M71" s="74">
        <v>1.76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11.44</v>
      </c>
      <c r="W71">
        <v>0</v>
      </c>
      <c r="X71">
        <v>6.09</v>
      </c>
      <c r="Y71">
        <v>3.59</v>
      </c>
      <c r="Z71">
        <v>1.76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3.11</v>
      </c>
      <c r="L72" s="46">
        <v>5.6</v>
      </c>
      <c r="M72" s="74">
        <v>1.53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10.24</v>
      </c>
      <c r="W72">
        <v>0</v>
      </c>
      <c r="X72">
        <v>5.6</v>
      </c>
      <c r="Y72">
        <v>3.11</v>
      </c>
      <c r="Z72">
        <v>1.53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4.95</v>
      </c>
      <c r="L73" s="46">
        <v>4.95</v>
      </c>
      <c r="M73" s="74">
        <v>1.21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11.11</v>
      </c>
      <c r="W73">
        <v>0</v>
      </c>
      <c r="X73">
        <v>4.95</v>
      </c>
      <c r="Y73">
        <v>4.95</v>
      </c>
      <c r="Z73">
        <v>1.21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3.62</v>
      </c>
      <c r="L74" s="46">
        <v>4.18</v>
      </c>
      <c r="M74" s="74">
        <v>0.88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8.68</v>
      </c>
      <c r="W74">
        <v>0</v>
      </c>
      <c r="X74">
        <v>4.18</v>
      </c>
      <c r="Y74">
        <v>3.62</v>
      </c>
      <c r="Z74">
        <v>0.88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3.1</v>
      </c>
      <c r="L75" s="46">
        <v>3.72</v>
      </c>
      <c r="M75" s="74">
        <v>0.76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7.58</v>
      </c>
      <c r="W75">
        <v>0</v>
      </c>
      <c r="X75">
        <v>3.72</v>
      </c>
      <c r="Y75">
        <v>3.1</v>
      </c>
      <c r="Z75">
        <v>0.76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2.79</v>
      </c>
      <c r="L76" s="46">
        <v>3.48</v>
      </c>
      <c r="M76" s="74">
        <v>0.46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6.73</v>
      </c>
      <c r="W76">
        <v>0</v>
      </c>
      <c r="X76">
        <v>3.48</v>
      </c>
      <c r="Y76">
        <v>2.79</v>
      </c>
      <c r="Z76">
        <v>0.46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2.75</v>
      </c>
      <c r="L77" s="46">
        <v>3.58</v>
      </c>
      <c r="M77" s="74">
        <v>0.67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7</v>
      </c>
      <c r="W77">
        <v>0</v>
      </c>
      <c r="X77">
        <v>3.58</v>
      </c>
      <c r="Y77">
        <v>2.75</v>
      </c>
      <c r="Z77">
        <v>0.67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2.8</v>
      </c>
      <c r="L78" s="46">
        <v>3.64</v>
      </c>
      <c r="M78" s="74">
        <v>0.68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7.12</v>
      </c>
      <c r="W78">
        <v>0</v>
      </c>
      <c r="X78">
        <v>3.64</v>
      </c>
      <c r="Y78">
        <v>2.8</v>
      </c>
      <c r="Z78">
        <v>0.68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2.8</v>
      </c>
      <c r="L79" s="46">
        <v>3.63</v>
      </c>
      <c r="M79" s="74">
        <v>0.68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7.11</v>
      </c>
      <c r="W79">
        <v>0</v>
      </c>
      <c r="X79">
        <v>3.63</v>
      </c>
      <c r="Y79">
        <v>2.8</v>
      </c>
      <c r="Z79">
        <v>0.68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2.8</v>
      </c>
      <c r="L80" s="46">
        <v>3.63</v>
      </c>
      <c r="M80" s="74">
        <v>0.24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6.67</v>
      </c>
      <c r="W80">
        <v>0</v>
      </c>
      <c r="X80">
        <v>3.63</v>
      </c>
      <c r="Y80">
        <v>2.8</v>
      </c>
      <c r="Z80">
        <v>0.24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2.73</v>
      </c>
      <c r="L81" s="46">
        <v>3.55</v>
      </c>
      <c r="M81" s="74">
        <v>0.66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6.94</v>
      </c>
      <c r="W81">
        <v>0</v>
      </c>
      <c r="X81">
        <v>3.55</v>
      </c>
      <c r="Y81">
        <v>2.73</v>
      </c>
      <c r="Z81">
        <v>0.66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2.92</v>
      </c>
      <c r="L82" s="46">
        <v>3.8</v>
      </c>
      <c r="M82" s="74">
        <v>0.71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7.43</v>
      </c>
      <c r="W82">
        <v>0</v>
      </c>
      <c r="X82">
        <v>3.8</v>
      </c>
      <c r="Y82">
        <v>2.92</v>
      </c>
      <c r="Z82">
        <v>0.71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3.3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3.3</v>
      </c>
      <c r="W83">
        <v>0</v>
      </c>
      <c r="X83">
        <v>0</v>
      </c>
      <c r="Y83">
        <v>3.3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  <c r="Y84">
        <v>0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  <c r="Y85">
        <v>0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  <c r="Y86">
        <v>0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2.98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2.98</v>
      </c>
      <c r="W91">
        <v>0</v>
      </c>
      <c r="X91">
        <v>0</v>
      </c>
      <c r="Y91">
        <v>0</v>
      </c>
      <c r="Z91">
        <v>2.98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4.71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4.71</v>
      </c>
      <c r="W92">
        <v>0</v>
      </c>
      <c r="X92">
        <v>0</v>
      </c>
      <c r="Y92">
        <v>0</v>
      </c>
      <c r="Z92">
        <v>4.71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4.71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4.71</v>
      </c>
      <c r="W93">
        <v>0</v>
      </c>
      <c r="X93">
        <v>0</v>
      </c>
      <c r="Y93">
        <v>0</v>
      </c>
      <c r="Z93">
        <v>4.71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2.5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2.5</v>
      </c>
      <c r="W94">
        <v>0</v>
      </c>
      <c r="X94">
        <v>0</v>
      </c>
      <c r="Y94">
        <v>0</v>
      </c>
      <c r="Z94">
        <v>2.5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2.98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2.98</v>
      </c>
      <c r="W95">
        <v>0</v>
      </c>
      <c r="X95">
        <v>0</v>
      </c>
      <c r="Y95">
        <v>0</v>
      </c>
      <c r="Z95">
        <v>2.98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0.77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0.77</v>
      </c>
      <c r="W96">
        <v>0</v>
      </c>
      <c r="X96">
        <v>0</v>
      </c>
      <c r="Y96">
        <v>0</v>
      </c>
      <c r="Z96">
        <v>0.77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0.57999999999999996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0.57999999999999996</v>
      </c>
      <c r="W97">
        <v>0</v>
      </c>
      <c r="X97">
        <v>0</v>
      </c>
      <c r="Y97">
        <v>0</v>
      </c>
      <c r="Z97">
        <v>0.57999999999999996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0.17149250000000002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0.13701999999999995</v>
      </c>
      <c r="L99" s="69">
        <f t="shared" si="1"/>
        <v>3.8277499999999999E-2</v>
      </c>
      <c r="M99" s="69">
        <f t="shared" si="1"/>
        <v>2.0594999999999995E-2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0.36738500000000007</v>
      </c>
      <c r="W99">
        <f t="shared" si="1"/>
        <v>0.17149250000000002</v>
      </c>
      <c r="X99">
        <f t="shared" si="1"/>
        <v>3.8277499999999999E-2</v>
      </c>
      <c r="Y99">
        <f t="shared" si="1"/>
        <v>0.13701999999999995</v>
      </c>
      <c r="Z99">
        <f t="shared" si="1"/>
        <v>2.0594999999999995E-2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93"/>
      <c r="F1" s="193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45317</v>
      </c>
      <c r="B1" s="223"/>
      <c r="C1" s="223"/>
      <c r="D1" s="227" t="s">
        <v>434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4" t="s">
        <v>143</v>
      </c>
      <c r="Q1" s="224" t="s">
        <v>144</v>
      </c>
      <c r="R1" s="228" t="s">
        <v>314</v>
      </c>
      <c r="S1" s="228" t="s">
        <v>452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7"/>
      <c r="E2" s="216"/>
      <c r="F2" s="216"/>
      <c r="G2" s="216"/>
      <c r="H2" s="216"/>
      <c r="I2" s="216"/>
      <c r="J2" s="216"/>
      <c r="K2" s="216"/>
      <c r="L2" s="223"/>
      <c r="M2" s="223"/>
      <c r="N2" s="223"/>
      <c r="O2" s="223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7">
      <c r="A3" t="s">
        <v>45</v>
      </c>
      <c r="D3">
        <f>TWEPL!P3</f>
        <v>8.7612000000000005</v>
      </c>
      <c r="E3">
        <f>GT_NG!P3</f>
        <v>0</v>
      </c>
      <c r="F3">
        <f>GT_Spot!P3</f>
        <v>0</v>
      </c>
      <c r="G3">
        <f>PPCL_NG!P3</f>
        <v>155</v>
      </c>
      <c r="H3">
        <f>PPCL_Spot!P3</f>
        <v>0</v>
      </c>
      <c r="I3">
        <f>Bawana_NG!P3</f>
        <v>83.756125630232674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800.71735956388761</v>
      </c>
      <c r="P3" s="36">
        <v>117.49</v>
      </c>
      <c r="Q3" s="36">
        <v>38.090000000000003</v>
      </c>
      <c r="R3" s="38">
        <v>0</v>
      </c>
      <c r="S3" s="38">
        <v>0</v>
      </c>
      <c r="T3" s="37">
        <f>SUMPRODUCT(LTA!J3:AN3,LTA!J$101:AN$101,LTA!J$103:AN$103)</f>
        <v>16.34</v>
      </c>
      <c r="U3" s="37">
        <f>SUMPRODUCT(LTA!J3:AN3,LTA!J$102:AN$102,LTA!J$103:AN$103)</f>
        <v>49.99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0.38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13.124929874388172</v>
      </c>
      <c r="AD3">
        <f>SUM(B3:AB3,AI3:AT3)-AC3</f>
        <v>1111.4597553197318</v>
      </c>
      <c r="AE3">
        <f>'IDT-1'!B3</f>
        <v>0</v>
      </c>
      <c r="AF3" s="24"/>
      <c r="AG3">
        <f>SUM(AD3:AF3)</f>
        <v>1111.4597553197318</v>
      </c>
      <c r="AI3" s="34">
        <f>PXIL!H3</f>
        <v>0</v>
      </c>
      <c r="AJ3" s="34">
        <f>PXIL!N3</f>
        <v>0</v>
      </c>
      <c r="AK3" s="34">
        <f>RTM_IEX!H3</f>
        <v>72.09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8.7612000000000005</v>
      </c>
      <c r="E4">
        <f>GT_NG!P4</f>
        <v>0</v>
      </c>
      <c r="F4">
        <f>GT_Spot!P4</f>
        <v>0</v>
      </c>
      <c r="G4">
        <f>PPCL_NG!P4</f>
        <v>155</v>
      </c>
      <c r="H4">
        <f>PPCL_Spot!P4</f>
        <v>0</v>
      </c>
      <c r="I4">
        <f>Bawana_NG!P4</f>
        <v>83.756125630232674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757.12581372314344</v>
      </c>
      <c r="P4" s="36">
        <v>117.49</v>
      </c>
      <c r="Q4" s="36">
        <v>38.090000000000003</v>
      </c>
      <c r="R4" s="38">
        <v>0</v>
      </c>
      <c r="S4" s="38">
        <v>0</v>
      </c>
      <c r="T4" s="37">
        <f>SUMPRODUCT(LTA!J4:AN4,LTA!J$101:AN$101,LTA!J$103:AN$103)</f>
        <v>16.34</v>
      </c>
      <c r="U4" s="37">
        <f>SUMPRODUCT(LTA!J4:AN4,LTA!J$102:AN$102,LTA!J$103:AN$103)</f>
        <v>49.44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0.38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12.608820889325921</v>
      </c>
      <c r="AD4">
        <f t="shared" ref="AD4:AD67" si="1">SUM(B4:AB4,AI4:AT4)-AC4</f>
        <v>1050.5343184640501</v>
      </c>
      <c r="AE4">
        <f>'IDT-1'!B4</f>
        <v>0</v>
      </c>
      <c r="AF4" s="24"/>
      <c r="AG4">
        <f t="shared" ref="AG4:AG67" si="2">SUM(AD4:AF4)</f>
        <v>1050.5343184640501</v>
      </c>
      <c r="AI4" s="34">
        <f>PXIL!H4</f>
        <v>0</v>
      </c>
      <c r="AJ4" s="34">
        <f>PXIL!N4</f>
        <v>0</v>
      </c>
      <c r="AK4" s="34">
        <f>RTM_IEX!H4</f>
        <v>54.79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8.7612000000000005</v>
      </c>
      <c r="E5">
        <f>GT_NG!P5</f>
        <v>0</v>
      </c>
      <c r="F5">
        <f>GT_Spot!P5</f>
        <v>0</v>
      </c>
      <c r="G5">
        <f>PPCL_NG!P5</f>
        <v>155</v>
      </c>
      <c r="H5">
        <f>PPCL_Spot!P5</f>
        <v>0</v>
      </c>
      <c r="I5">
        <f>Bawana_NG!P5</f>
        <v>83.756125630232674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716.49550200463966</v>
      </c>
      <c r="P5" s="36">
        <v>117.49</v>
      </c>
      <c r="Q5" s="36">
        <v>38.090000000000003</v>
      </c>
      <c r="R5" s="38">
        <v>0</v>
      </c>
      <c r="S5" s="38">
        <v>0</v>
      </c>
      <c r="T5" s="37">
        <f>SUMPRODUCT(LTA!J5:AN5,LTA!J$101:AN$101,LTA!J$103:AN$103)</f>
        <v>16.34</v>
      </c>
      <c r="U5" s="37">
        <f>SUMPRODUCT(LTA!J5:AN5,LTA!J$102:AN$102,LTA!J$103:AN$103)</f>
        <v>49.260000000000005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0.38</v>
      </c>
      <c r="AB5" s="75">
        <f>-STOA!N5</f>
        <v>-218.02999999999997</v>
      </c>
      <c r="AC5">
        <f t="shared" si="0"/>
        <v>12.22561027089049</v>
      </c>
      <c r="AD5">
        <f t="shared" si="1"/>
        <v>1005.2972173639819</v>
      </c>
      <c r="AE5">
        <f>'IDT-1'!B5</f>
        <v>0</v>
      </c>
      <c r="AF5" s="24"/>
      <c r="AG5">
        <f t="shared" si="2"/>
        <v>1005.2972173639819</v>
      </c>
      <c r="AI5" s="34">
        <f>PXIL!H5</f>
        <v>0</v>
      </c>
      <c r="AJ5" s="34">
        <f>PXIL!N5</f>
        <v>0</v>
      </c>
      <c r="AK5" s="34">
        <f>RTM_IEX!H5</f>
        <v>49.98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8.7612000000000005</v>
      </c>
      <c r="E6">
        <f>GT_NG!P6</f>
        <v>0</v>
      </c>
      <c r="F6">
        <f>GT_Spot!P6</f>
        <v>0</v>
      </c>
      <c r="G6">
        <f>PPCL_NG!P6</f>
        <v>155</v>
      </c>
      <c r="H6">
        <f>PPCL_Spot!P6</f>
        <v>0</v>
      </c>
      <c r="I6">
        <f>Bawana_NG!P6</f>
        <v>83.756125630232674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668.43564835265647</v>
      </c>
      <c r="P6" s="36">
        <v>117.49</v>
      </c>
      <c r="Q6" s="36">
        <v>38.090000000000003</v>
      </c>
      <c r="R6" s="38">
        <v>0</v>
      </c>
      <c r="S6" s="38">
        <v>0</v>
      </c>
      <c r="T6" s="37">
        <f>SUMPRODUCT(LTA!J6:AN6,LTA!J$101:AN$101,LTA!J$103:AN$103)</f>
        <v>16.34</v>
      </c>
      <c r="U6" s="37">
        <f>SUMPRODUCT(LTA!J6:AN6,LTA!J$102:AN$102,LTA!J$103:AN$103)</f>
        <v>49.25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0.38</v>
      </c>
      <c r="AB6" s="75">
        <f>-STOA!N6</f>
        <v>-218.02999999999997</v>
      </c>
      <c r="AC6">
        <f t="shared" si="0"/>
        <v>11.934887500213829</v>
      </c>
      <c r="AD6">
        <f t="shared" si="1"/>
        <v>970.97808648267528</v>
      </c>
      <c r="AE6">
        <f>'IDT-1'!B6</f>
        <v>0</v>
      </c>
      <c r="AF6" s="24"/>
      <c r="AG6">
        <f t="shared" si="2"/>
        <v>970.97808648267528</v>
      </c>
      <c r="AI6" s="34">
        <f>PXIL!H6</f>
        <v>0</v>
      </c>
      <c r="AJ6" s="34">
        <f>PXIL!N6</f>
        <v>0</v>
      </c>
      <c r="AK6" s="34">
        <f>RTM_IEX!H6</f>
        <v>63.44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8.7612000000000005</v>
      </c>
      <c r="E7">
        <f>GT_NG!P7</f>
        <v>0</v>
      </c>
      <c r="F7">
        <f>GT_Spot!P7</f>
        <v>0</v>
      </c>
      <c r="G7">
        <f>PPCL_NG!P7</f>
        <v>155</v>
      </c>
      <c r="H7">
        <f>PPCL_Spot!P7</f>
        <v>0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638.00854661512926</v>
      </c>
      <c r="P7" s="36">
        <v>117.49</v>
      </c>
      <c r="Q7" s="36">
        <v>38.090000000000003</v>
      </c>
      <c r="R7" s="38">
        <v>0</v>
      </c>
      <c r="S7" s="38">
        <v>0</v>
      </c>
      <c r="T7" s="37">
        <f>SUMPRODUCT(LTA!J7:AN7,LTA!J$101:AN$101,LTA!J$103:AN$103)</f>
        <v>16.34</v>
      </c>
      <c r="U7" s="37">
        <f>SUMPRODUCT(LTA!J7:AN7,LTA!J$102:AN$102,LTA!J$103:AN$103)</f>
        <v>47.78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-218.02999999999997</v>
      </c>
      <c r="AC7">
        <f t="shared" si="0"/>
        <v>11.618483845618602</v>
      </c>
      <c r="AD7">
        <f t="shared" si="1"/>
        <v>933.62738839974338</v>
      </c>
      <c r="AE7">
        <f>'IDT-1'!B7</f>
        <v>0</v>
      </c>
      <c r="AF7" s="24"/>
      <c r="AG7">
        <f t="shared" si="2"/>
        <v>933.62738839974338</v>
      </c>
      <c r="AI7" s="34">
        <f>PXIL!H7</f>
        <v>0</v>
      </c>
      <c r="AJ7" s="34">
        <f>PXIL!N7</f>
        <v>0</v>
      </c>
      <c r="AK7" s="34">
        <f>RTM_IEX!H7</f>
        <v>57.67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8.7612000000000005</v>
      </c>
      <c r="E8">
        <f>GT_NG!P8</f>
        <v>0</v>
      </c>
      <c r="F8">
        <f>GT_Spot!P8</f>
        <v>0</v>
      </c>
      <c r="G8">
        <f>PPCL_NG!P8</f>
        <v>155</v>
      </c>
      <c r="H8">
        <f>PPCL_Spot!P8</f>
        <v>0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637.58727242866621</v>
      </c>
      <c r="P8" s="36">
        <v>117.49</v>
      </c>
      <c r="Q8" s="36">
        <v>38.090000000000003</v>
      </c>
      <c r="R8" s="38">
        <v>0</v>
      </c>
      <c r="S8" s="38">
        <v>0</v>
      </c>
      <c r="T8" s="37">
        <f>SUMPRODUCT(LTA!J8:AN8,LTA!J$101:AN$101,LTA!J$103:AN$103)</f>
        <v>16.34</v>
      </c>
      <c r="U8" s="37">
        <f>SUMPRODUCT(LTA!J8:AN8,LTA!J$102:AN$102,LTA!J$103:AN$103)</f>
        <v>47.730000000000004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-218.02999999999997</v>
      </c>
      <c r="AC8">
        <f t="shared" si="0"/>
        <v>11.356225142452313</v>
      </c>
      <c r="AD8">
        <f t="shared" si="1"/>
        <v>902.66837291644663</v>
      </c>
      <c r="AE8">
        <f>'IDT-1'!B8</f>
        <v>0</v>
      </c>
      <c r="AF8" s="24"/>
      <c r="AG8">
        <f t="shared" si="2"/>
        <v>902.66837291644663</v>
      </c>
      <c r="AI8" s="34">
        <f>PXIL!H8</f>
        <v>0</v>
      </c>
      <c r="AJ8" s="34">
        <f>PXIL!N8</f>
        <v>0</v>
      </c>
      <c r="AK8" s="34">
        <f>RTM_IEX!H8</f>
        <v>26.92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8.7612000000000005</v>
      </c>
      <c r="E9">
        <f>GT_NG!P9</f>
        <v>0</v>
      </c>
      <c r="F9">
        <f>GT_Spot!P9</f>
        <v>0</v>
      </c>
      <c r="G9">
        <f>PPCL_NG!P9</f>
        <v>155</v>
      </c>
      <c r="H9">
        <f>PPCL_Spot!P9</f>
        <v>0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616.15157274251681</v>
      </c>
      <c r="P9" s="36">
        <v>117.49</v>
      </c>
      <c r="Q9" s="36">
        <v>14.42</v>
      </c>
      <c r="R9" s="38">
        <v>0</v>
      </c>
      <c r="S9" s="38">
        <v>0</v>
      </c>
      <c r="T9" s="37">
        <f>SUMPRODUCT(LTA!J9:AN9,LTA!J$101:AN$101,LTA!J$103:AN$103)</f>
        <v>16.34</v>
      </c>
      <c r="U9" s="37">
        <f>SUMPRODUCT(LTA!J9:AN9,LTA!J$102:AN$102,LTA!J$103:AN$103)</f>
        <v>47.58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-218.02999999999997</v>
      </c>
      <c r="AC9">
        <f t="shared" si="0"/>
        <v>11.12946126508866</v>
      </c>
      <c r="AD9">
        <f t="shared" si="1"/>
        <v>875.89943710766079</v>
      </c>
      <c r="AE9">
        <f>'IDT-1'!B9</f>
        <v>0</v>
      </c>
      <c r="AF9" s="24"/>
      <c r="AG9">
        <f t="shared" si="2"/>
        <v>875.89943710766079</v>
      </c>
      <c r="AI9" s="34">
        <f>PXIL!H9</f>
        <v>0</v>
      </c>
      <c r="AJ9" s="34">
        <f>PXIL!N9</f>
        <v>0</v>
      </c>
      <c r="AK9" s="34">
        <f>RTM_IEX!H9</f>
        <v>45.18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8.7612000000000005</v>
      </c>
      <c r="E10">
        <f>GT_NG!P10</f>
        <v>0</v>
      </c>
      <c r="F10">
        <f>GT_Spot!P10</f>
        <v>0</v>
      </c>
      <c r="G10">
        <f>PPCL_NG!P10</f>
        <v>155</v>
      </c>
      <c r="H10">
        <f>PPCL_Spot!P10</f>
        <v>0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616.15157274251681</v>
      </c>
      <c r="P10" s="36">
        <v>117.49</v>
      </c>
      <c r="Q10" s="36">
        <v>14.42</v>
      </c>
      <c r="R10" s="38">
        <v>0</v>
      </c>
      <c r="S10" s="38">
        <v>0</v>
      </c>
      <c r="T10" s="37">
        <f>SUMPRODUCT(LTA!J10:AN10,LTA!J$101:AN$101,LTA!J$103:AN$103)</f>
        <v>16.34</v>
      </c>
      <c r="U10" s="37">
        <f>SUMPRODUCT(LTA!J10:AN10,LTA!J$102:AN$102,LTA!J$103:AN$103)</f>
        <v>47.58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-218.02999999999997</v>
      </c>
      <c r="AC10">
        <f t="shared" si="0"/>
        <v>10.95180126508866</v>
      </c>
      <c r="AD10">
        <f t="shared" si="1"/>
        <v>854.92709710766087</v>
      </c>
      <c r="AE10">
        <f>'IDT-1'!B10</f>
        <v>0</v>
      </c>
      <c r="AF10" s="24"/>
      <c r="AG10">
        <f t="shared" si="2"/>
        <v>854.92709710766087</v>
      </c>
      <c r="AI10" s="34">
        <f>PXIL!H10</f>
        <v>0</v>
      </c>
      <c r="AJ10" s="34">
        <f>PXIL!N10</f>
        <v>0</v>
      </c>
      <c r="AK10" s="34">
        <f>RTM_IEX!H10</f>
        <v>24.03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8.7612000000000005</v>
      </c>
      <c r="E11">
        <f>GT_NG!P11</f>
        <v>0</v>
      </c>
      <c r="F11">
        <f>GT_Spot!P11</f>
        <v>0</v>
      </c>
      <c r="G11">
        <f>PPCL_NG!P11</f>
        <v>155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611.9782134121225</v>
      </c>
      <c r="P11" s="36">
        <v>117.49</v>
      </c>
      <c r="Q11" s="36">
        <v>14.42</v>
      </c>
      <c r="R11" s="38">
        <v>0</v>
      </c>
      <c r="S11" s="38">
        <v>0</v>
      </c>
      <c r="T11" s="37">
        <f>SUMPRODUCT(LTA!J11:AN11,LTA!J$101:AN$101,LTA!J$103:AN$103)</f>
        <v>22.419999999999998</v>
      </c>
      <c r="U11" s="37">
        <f>SUMPRODUCT(LTA!J11:AN11,LTA!J$102:AN$102,LTA!J$103:AN$103)</f>
        <v>47.58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0.38</v>
      </c>
      <c r="AB11" s="75">
        <f>-STOA!N11</f>
        <v>-218.02999999999997</v>
      </c>
      <c r="AC11">
        <f t="shared" si="0"/>
        <v>10.765965046713346</v>
      </c>
      <c r="AD11">
        <f t="shared" si="1"/>
        <v>832.98957399564188</v>
      </c>
      <c r="AE11">
        <f>'IDT-1'!B11</f>
        <v>0</v>
      </c>
      <c r="AF11" s="24"/>
      <c r="AG11">
        <f t="shared" si="2"/>
        <v>832.98957399564188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8.7612000000000005</v>
      </c>
      <c r="E12">
        <f>GT_NG!P12</f>
        <v>0</v>
      </c>
      <c r="F12">
        <f>GT_Spot!P12</f>
        <v>0</v>
      </c>
      <c r="G12">
        <f>PPCL_NG!P12</f>
        <v>155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611.9782134121225</v>
      </c>
      <c r="P12" s="36">
        <v>117.49</v>
      </c>
      <c r="Q12" s="36">
        <v>14.42</v>
      </c>
      <c r="R12" s="38">
        <v>0</v>
      </c>
      <c r="S12" s="38">
        <v>0</v>
      </c>
      <c r="T12" s="37">
        <f>SUMPRODUCT(LTA!J12:AN12,LTA!J$101:AN$101,LTA!J$103:AN$103)</f>
        <v>21.759999999999998</v>
      </c>
      <c r="U12" s="37">
        <f>SUMPRODUCT(LTA!J12:AN12,LTA!J$102:AN$102,LTA!J$103:AN$103)</f>
        <v>47.58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0.38</v>
      </c>
      <c r="AB12" s="75">
        <f>-STOA!N12</f>
        <v>-218.02999999999997</v>
      </c>
      <c r="AC12">
        <f t="shared" si="0"/>
        <v>10.760421046713347</v>
      </c>
      <c r="AD12">
        <f t="shared" si="1"/>
        <v>832.33511799564201</v>
      </c>
      <c r="AE12">
        <f>'IDT-1'!B12</f>
        <v>0</v>
      </c>
      <c r="AF12" s="24"/>
      <c r="AG12">
        <f t="shared" si="2"/>
        <v>832.33511799564201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8.7612000000000005</v>
      </c>
      <c r="E13">
        <f>GT_NG!P13</f>
        <v>0</v>
      </c>
      <c r="F13">
        <f>GT_Spot!P13</f>
        <v>0</v>
      </c>
      <c r="G13">
        <f>PPCL_NG!P13</f>
        <v>155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611.9782134121225</v>
      </c>
      <c r="P13" s="36">
        <v>60</v>
      </c>
      <c r="Q13" s="36">
        <v>14.42</v>
      </c>
      <c r="R13" s="38">
        <v>0</v>
      </c>
      <c r="S13" s="38">
        <v>0</v>
      </c>
      <c r="T13" s="37">
        <f>SUMPRODUCT(LTA!J13:AN13,LTA!J$101:AN$101,LTA!J$103:AN$103)</f>
        <v>23.87</v>
      </c>
      <c r="U13" s="37">
        <f>SUMPRODUCT(LTA!J13:AN13,LTA!J$102:AN$102,LTA!J$103:AN$103)</f>
        <v>54.269999999999996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0.38</v>
      </c>
      <c r="AB13" s="75">
        <f>-STOA!N13</f>
        <v>-218.02999999999997</v>
      </c>
      <c r="AC13">
        <f t="shared" si="0"/>
        <v>10.634001046713346</v>
      </c>
      <c r="AD13">
        <f t="shared" si="1"/>
        <v>817.41153799564177</v>
      </c>
      <c r="AE13">
        <f>'IDT-1'!B13</f>
        <v>0</v>
      </c>
      <c r="AF13" s="24"/>
      <c r="AG13">
        <f t="shared" si="2"/>
        <v>817.41153799564177</v>
      </c>
      <c r="AI13" s="34">
        <f>PXIL!H13</f>
        <v>0</v>
      </c>
      <c r="AJ13" s="34">
        <f>PXIL!N13</f>
        <v>0</v>
      </c>
      <c r="AK13" s="34">
        <f>RTM_IEX!H13</f>
        <v>33.64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8.7612000000000005</v>
      </c>
      <c r="E14">
        <f>GT_NG!P14</f>
        <v>0</v>
      </c>
      <c r="F14">
        <f>GT_Spot!P14</f>
        <v>0</v>
      </c>
      <c r="G14">
        <f>PPCL_NG!P14</f>
        <v>155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611.9782134121225</v>
      </c>
      <c r="P14" s="36">
        <v>57.675263301998726</v>
      </c>
      <c r="Q14" s="36">
        <v>14.42</v>
      </c>
      <c r="R14" s="38">
        <v>0</v>
      </c>
      <c r="S14" s="38">
        <v>0</v>
      </c>
      <c r="T14" s="37">
        <f>SUMPRODUCT(LTA!J14:AN14,LTA!J$101:AN$101,LTA!J$103:AN$103)</f>
        <v>23.78</v>
      </c>
      <c r="U14" s="37">
        <f>SUMPRODUCT(LTA!J14:AN14,LTA!J$102:AN$102,LTA!J$103:AN$103)</f>
        <v>54.17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0.38</v>
      </c>
      <c r="AB14" s="75">
        <f>-STOA!N14</f>
        <v>-218.02999999999997</v>
      </c>
      <c r="AC14">
        <f t="shared" si="0"/>
        <v>10.556429258450134</v>
      </c>
      <c r="AD14">
        <f t="shared" si="1"/>
        <v>808.25437308590358</v>
      </c>
      <c r="AE14">
        <f>'IDT-1'!B14</f>
        <v>0</v>
      </c>
      <c r="AF14" s="24"/>
      <c r="AG14">
        <f t="shared" si="2"/>
        <v>808.25437308590358</v>
      </c>
      <c r="AI14" s="34">
        <f>PXIL!H14</f>
        <v>0</v>
      </c>
      <c r="AJ14" s="34">
        <f>PXIL!N14</f>
        <v>0</v>
      </c>
      <c r="AK14" s="34">
        <f>RTM_IEX!H14</f>
        <v>26.92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8.7612000000000005</v>
      </c>
      <c r="E15">
        <f>GT_NG!P15</f>
        <v>0</v>
      </c>
      <c r="F15">
        <f>GT_Spot!P15</f>
        <v>0</v>
      </c>
      <c r="G15">
        <f>PPCL_NG!P15</f>
        <v>155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618.93498896590268</v>
      </c>
      <c r="P15" s="36">
        <v>57.675263301998726</v>
      </c>
      <c r="Q15" s="36">
        <v>14.42</v>
      </c>
      <c r="R15" s="38">
        <v>0</v>
      </c>
      <c r="S15" s="38">
        <v>0</v>
      </c>
      <c r="T15" s="37">
        <f>SUMPRODUCT(LTA!J15:AN15,LTA!J$101:AN$101,LTA!J$103:AN$103)</f>
        <v>23.95</v>
      </c>
      <c r="U15" s="37">
        <f>SUMPRODUCT(LTA!J15:AN15,LTA!J$102:AN$102,LTA!J$103:AN$103)</f>
        <v>53.99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0.38</v>
      </c>
      <c r="AB15" s="75">
        <f>-STOA!N15</f>
        <v>-218.02999999999997</v>
      </c>
      <c r="AC15">
        <f t="shared" si="0"/>
        <v>10.388654173101889</v>
      </c>
      <c r="AD15">
        <f t="shared" si="1"/>
        <v>788.44892372503216</v>
      </c>
      <c r="AE15">
        <f>'IDT-1'!B15</f>
        <v>0</v>
      </c>
      <c r="AF15" s="24"/>
      <c r="AG15">
        <f t="shared" si="2"/>
        <v>788.44892372503216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8.7612000000000005</v>
      </c>
      <c r="E16">
        <f>GT_NG!P16</f>
        <v>0</v>
      </c>
      <c r="F16">
        <f>GT_Spot!P16</f>
        <v>0</v>
      </c>
      <c r="G16">
        <f>PPCL_NG!P16</f>
        <v>155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618.93498896590268</v>
      </c>
      <c r="P16" s="36">
        <v>57.675263301998726</v>
      </c>
      <c r="Q16" s="36">
        <v>14.42</v>
      </c>
      <c r="R16" s="38">
        <v>0</v>
      </c>
      <c r="S16" s="38">
        <v>0</v>
      </c>
      <c r="T16" s="37">
        <f>SUMPRODUCT(LTA!J16:AN16,LTA!J$101:AN$101,LTA!J$103:AN$103)</f>
        <v>23.87</v>
      </c>
      <c r="U16" s="37">
        <f>SUMPRODUCT(LTA!J16:AN16,LTA!J$102:AN$102,LTA!J$103:AN$103)</f>
        <v>53.81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0.38</v>
      </c>
      <c r="AB16" s="75">
        <f>-STOA!N16</f>
        <v>-218.02999999999997</v>
      </c>
      <c r="AC16">
        <f t="shared" si="0"/>
        <v>10.386470173101889</v>
      </c>
      <c r="AD16">
        <f t="shared" si="1"/>
        <v>788.19110772503223</v>
      </c>
      <c r="AE16">
        <f>'IDT-1'!B16</f>
        <v>0</v>
      </c>
      <c r="AF16" s="24"/>
      <c r="AG16">
        <f t="shared" si="2"/>
        <v>788.19110772503223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8.7612000000000005</v>
      </c>
      <c r="E17">
        <f>GT_NG!P17</f>
        <v>0</v>
      </c>
      <c r="F17">
        <f>GT_Spot!P17</f>
        <v>0</v>
      </c>
      <c r="G17">
        <f>PPCL_NG!P17</f>
        <v>155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618.93498896590268</v>
      </c>
      <c r="P17" s="36">
        <v>57.675263301998726</v>
      </c>
      <c r="Q17" s="36">
        <v>14.42</v>
      </c>
      <c r="R17" s="38">
        <v>0</v>
      </c>
      <c r="S17" s="38">
        <v>0</v>
      </c>
      <c r="T17" s="37">
        <f>SUMPRODUCT(LTA!J17:AN17,LTA!J$101:AN$101,LTA!J$103:AN$103)</f>
        <v>23.78</v>
      </c>
      <c r="U17" s="37">
        <f>SUMPRODUCT(LTA!J17:AN17,LTA!J$102:AN$102,LTA!J$103:AN$103)</f>
        <v>53.45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0.38</v>
      </c>
      <c r="AB17" s="75">
        <f>-STOA!N17</f>
        <v>-218.02999999999997</v>
      </c>
      <c r="AC17">
        <f t="shared" si="0"/>
        <v>10.382690173101889</v>
      </c>
      <c r="AD17">
        <f t="shared" si="1"/>
        <v>787.74488772503219</v>
      </c>
      <c r="AE17">
        <f>'IDT-1'!B17</f>
        <v>0</v>
      </c>
      <c r="AF17" s="24"/>
      <c r="AG17">
        <f t="shared" si="2"/>
        <v>787.74488772503219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8.7612000000000005</v>
      </c>
      <c r="E18">
        <f>GT_NG!P18</f>
        <v>0</v>
      </c>
      <c r="F18">
        <f>GT_Spot!P18</f>
        <v>0</v>
      </c>
      <c r="G18">
        <f>PPCL_NG!P18</f>
        <v>155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618.93498896590268</v>
      </c>
      <c r="P18" s="36">
        <v>57.675263301998726</v>
      </c>
      <c r="Q18" s="36">
        <v>14.42</v>
      </c>
      <c r="R18" s="38">
        <v>0</v>
      </c>
      <c r="S18" s="38">
        <v>0</v>
      </c>
      <c r="T18" s="37">
        <f>SUMPRODUCT(LTA!J18:AN18,LTA!J$101:AN$101,LTA!J$103:AN$103)</f>
        <v>23.7</v>
      </c>
      <c r="U18" s="37">
        <f>SUMPRODUCT(LTA!J18:AN18,LTA!J$102:AN$102,LTA!J$103:AN$103)</f>
        <v>53.43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0.38</v>
      </c>
      <c r="AB18" s="75">
        <f>-STOA!N18</f>
        <v>-218.02999999999997</v>
      </c>
      <c r="AC18">
        <f t="shared" si="0"/>
        <v>10.381850173101888</v>
      </c>
      <c r="AD18">
        <f t="shared" si="1"/>
        <v>787.6457277250322</v>
      </c>
      <c r="AE18">
        <f>'IDT-1'!B18</f>
        <v>0</v>
      </c>
      <c r="AF18" s="24"/>
      <c r="AG18">
        <f t="shared" si="2"/>
        <v>787.6457277250322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8.7612000000000005</v>
      </c>
      <c r="E19">
        <f>GT_NG!P19</f>
        <v>0</v>
      </c>
      <c r="F19">
        <f>GT_Spot!P19</f>
        <v>0</v>
      </c>
      <c r="G19">
        <f>PPCL_NG!P19</f>
        <v>175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618.93498896590268</v>
      </c>
      <c r="P19" s="36">
        <v>57.675263301998726</v>
      </c>
      <c r="Q19" s="36">
        <v>14.42</v>
      </c>
      <c r="R19" s="38">
        <v>0</v>
      </c>
      <c r="S19" s="38">
        <v>0</v>
      </c>
      <c r="T19" s="37">
        <f>SUMPRODUCT(LTA!J19:AN19,LTA!J$101:AN$101,LTA!J$103:AN$103)</f>
        <v>23.79</v>
      </c>
      <c r="U19" s="37">
        <f>SUMPRODUCT(LTA!J19:AN19,LTA!J$102:AN$102,LTA!J$103:AN$103)</f>
        <v>52.5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-218.02999999999997</v>
      </c>
      <c r="AC19">
        <f t="shared" si="0"/>
        <v>10.542794173101889</v>
      </c>
      <c r="AD19">
        <f t="shared" si="1"/>
        <v>806.6447837250322</v>
      </c>
      <c r="AE19">
        <f>'IDT-1'!B19</f>
        <v>0</v>
      </c>
      <c r="AF19" s="24"/>
      <c r="AG19">
        <f t="shared" si="2"/>
        <v>806.6447837250322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0</v>
      </c>
      <c r="F20">
        <f>GT_Spot!P20</f>
        <v>0</v>
      </c>
      <c r="G20">
        <f>PPCL_NG!P20</f>
        <v>195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618.93498896590268</v>
      </c>
      <c r="P20" s="36">
        <v>57.675263301998726</v>
      </c>
      <c r="Q20" s="36">
        <v>14.42</v>
      </c>
      <c r="R20" s="38">
        <v>0</v>
      </c>
      <c r="S20" s="38">
        <v>0</v>
      </c>
      <c r="T20" s="37">
        <f>SUMPRODUCT(LTA!J20:AN20,LTA!J$101:AN$101,LTA!J$103:AN$103)</f>
        <v>23.72</v>
      </c>
      <c r="U20" s="37">
        <f>SUMPRODUCT(LTA!J20:AN20,LTA!J$102:AN$102,LTA!J$103:AN$103)</f>
        <v>52.510000000000005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-218.02999999999997</v>
      </c>
      <c r="AC20">
        <f t="shared" si="0"/>
        <v>10.72781257310189</v>
      </c>
      <c r="AD20">
        <f t="shared" si="1"/>
        <v>828.48576532503228</v>
      </c>
      <c r="AE20">
        <f>'IDT-1'!B20</f>
        <v>0</v>
      </c>
      <c r="AF20" s="24"/>
      <c r="AG20">
        <f t="shared" si="2"/>
        <v>828.48576532503228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0</v>
      </c>
      <c r="F21">
        <f>GT_Spot!P21</f>
        <v>0</v>
      </c>
      <c r="G21">
        <f>PPCL_NG!P21</f>
        <v>195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628.88320697526774</v>
      </c>
      <c r="P21" s="36">
        <v>109.34</v>
      </c>
      <c r="Q21" s="36">
        <v>14.42</v>
      </c>
      <c r="R21" s="38">
        <v>0</v>
      </c>
      <c r="S21" s="38">
        <v>0</v>
      </c>
      <c r="T21" s="37">
        <f>SUMPRODUCT(LTA!J21:AN21,LTA!J$101:AN$101,LTA!J$103:AN$103)</f>
        <v>23.81</v>
      </c>
      <c r="U21" s="37">
        <f>SUMPRODUCT(LTA!J21:AN21,LTA!J$102:AN$102,LTA!J$103:AN$103)</f>
        <v>52.47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-218.02999999999997</v>
      </c>
      <c r="AC21">
        <f t="shared" si="0"/>
        <v>11.355906443067326</v>
      </c>
      <c r="AD21">
        <f t="shared" si="1"/>
        <v>876.52062616243336</v>
      </c>
      <c r="AE21">
        <f>'IDT-1'!B21</f>
        <v>0</v>
      </c>
      <c r="AF21" s="24"/>
      <c r="AG21">
        <f t="shared" si="2"/>
        <v>876.52062616243336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-13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0</v>
      </c>
      <c r="F22">
        <f>GT_Spot!P22</f>
        <v>0</v>
      </c>
      <c r="G22">
        <f>PPCL_NG!P22</f>
        <v>195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628.88320697526774</v>
      </c>
      <c r="P22" s="36">
        <v>117.49</v>
      </c>
      <c r="Q22" s="36">
        <v>14.42</v>
      </c>
      <c r="R22" s="38">
        <v>0</v>
      </c>
      <c r="S22" s="38">
        <v>0</v>
      </c>
      <c r="T22" s="37">
        <f>SUMPRODUCT(LTA!J22:AN22,LTA!J$101:AN$101,LTA!J$103:AN$103)</f>
        <v>23.7</v>
      </c>
      <c r="U22" s="37">
        <f>SUMPRODUCT(LTA!J22:AN22,LTA!J$102:AN$102,LTA!J$103:AN$103)</f>
        <v>52.47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-218.02999999999997</v>
      </c>
      <c r="AC22">
        <f t="shared" si="0"/>
        <v>11.313317392643768</v>
      </c>
      <c r="AD22">
        <f t="shared" si="1"/>
        <v>897.60321521285687</v>
      </c>
      <c r="AE22">
        <f>'IDT-1'!B22</f>
        <v>0</v>
      </c>
      <c r="AF22" s="24"/>
      <c r="AG22">
        <f t="shared" si="2"/>
        <v>897.60321521285687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0</v>
      </c>
      <c r="F23">
        <f>GT_Spot!P23</f>
        <v>0</v>
      </c>
      <c r="G23">
        <f>PPCL_NG!P23</f>
        <v>265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660.23732621987733</v>
      </c>
      <c r="P23" s="36">
        <v>117.49</v>
      </c>
      <c r="Q23" s="36">
        <v>38.090000000000003</v>
      </c>
      <c r="R23" s="38">
        <v>0</v>
      </c>
      <c r="S23" s="38">
        <v>0</v>
      </c>
      <c r="T23" s="37">
        <f>SUMPRODUCT(LTA!J23:AN23,LTA!J$101:AN$101,LTA!J$103:AN$103)</f>
        <v>23.78</v>
      </c>
      <c r="U23" s="37">
        <f>SUMPRODUCT(LTA!J23:AN23,LTA!J$102:AN$102,LTA!J$103:AN$103)</f>
        <v>52.47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0.43</v>
      </c>
      <c r="AB23" s="75">
        <f>-STOA!N23</f>
        <v>-218.02999999999997</v>
      </c>
      <c r="AC23">
        <f t="shared" si="0"/>
        <v>12.669573672394492</v>
      </c>
      <c r="AD23">
        <f t="shared" si="1"/>
        <v>985.40107817771548</v>
      </c>
      <c r="AE23">
        <f>'IDT-1'!B23</f>
        <v>0</v>
      </c>
      <c r="AF23" s="24"/>
      <c r="AG23">
        <f t="shared" si="2"/>
        <v>985.40107817771548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-36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0</v>
      </c>
      <c r="F24">
        <f>GT_Spot!P24</f>
        <v>0</v>
      </c>
      <c r="G24">
        <f>PPCL_NG!P24</f>
        <v>265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685.95022237321632</v>
      </c>
      <c r="P24" s="36">
        <v>113.61999999999999</v>
      </c>
      <c r="Q24" s="36">
        <v>38.08</v>
      </c>
      <c r="R24" s="38">
        <v>0</v>
      </c>
      <c r="S24" s="38">
        <v>0</v>
      </c>
      <c r="T24" s="37">
        <f>SUMPRODUCT(LTA!J24:AN24,LTA!J$101:AN$101,LTA!J$103:AN$103)</f>
        <v>23.97</v>
      </c>
      <c r="U24" s="37">
        <f>SUMPRODUCT(LTA!J24:AN24,LTA!J$102:AN$102,LTA!J$103:AN$103)</f>
        <v>52.68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0.43</v>
      </c>
      <c r="AB24" s="75">
        <f>-STOA!N24</f>
        <v>-218.02999999999997</v>
      </c>
      <c r="AC24">
        <f t="shared" si="0"/>
        <v>12.678435687859871</v>
      </c>
      <c r="AD24">
        <f t="shared" si="1"/>
        <v>1028.6251123155891</v>
      </c>
      <c r="AE24">
        <f>'IDT-1'!B24</f>
        <v>0</v>
      </c>
      <c r="AF24" s="24"/>
      <c r="AG24">
        <f t="shared" si="2"/>
        <v>1028.6251123155891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-15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0</v>
      </c>
      <c r="F25">
        <f>GT_Spot!P25</f>
        <v>0</v>
      </c>
      <c r="G25">
        <f>PPCL_NG!P25</f>
        <v>265</v>
      </c>
      <c r="H25">
        <f>PPCL_Spot!P25</f>
        <v>0</v>
      </c>
      <c r="I25">
        <f>Bawana_NG!P25</f>
        <v>81.96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743.46260744558072</v>
      </c>
      <c r="P25" s="36">
        <v>117.48548306485718</v>
      </c>
      <c r="Q25" s="36">
        <v>38.08</v>
      </c>
      <c r="R25" s="38">
        <v>0</v>
      </c>
      <c r="S25" s="38">
        <v>0</v>
      </c>
      <c r="T25" s="37">
        <f>SUMPRODUCT(LTA!J25:AN25,LTA!J$101:AN$101,LTA!J$103:AN$103)</f>
        <v>44.43</v>
      </c>
      <c r="U25" s="37">
        <f>SUMPRODUCT(LTA!J25:AN25,LTA!J$102:AN$102,LTA!J$103:AN$103)</f>
        <v>85.080000000000013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0.43</v>
      </c>
      <c r="AB25" s="75">
        <f>-STOA!N25</f>
        <v>-218.02999999999997</v>
      </c>
      <c r="AC25">
        <f t="shared" si="0"/>
        <v>14.071917684337697</v>
      </c>
      <c r="AD25">
        <f t="shared" si="1"/>
        <v>1086.6733728261001</v>
      </c>
      <c r="AE25">
        <f>'IDT-1'!B25</f>
        <v>0</v>
      </c>
      <c r="AF25" s="24"/>
      <c r="AG25">
        <f t="shared" si="2"/>
        <v>1086.6733728261001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-68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10.221399999999999</v>
      </c>
      <c r="E26">
        <f>GT_NG!P26</f>
        <v>0</v>
      </c>
      <c r="F26">
        <f>GT_Spot!P26</f>
        <v>0</v>
      </c>
      <c r="G26">
        <f>PPCL_NG!P26</f>
        <v>265</v>
      </c>
      <c r="H26">
        <f>PPCL_Spot!P26</f>
        <v>0</v>
      </c>
      <c r="I26">
        <f>Bawana_NG!P26</f>
        <v>81.96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761.40602970002783</v>
      </c>
      <c r="P26" s="36">
        <v>117.48548306485718</v>
      </c>
      <c r="Q26" s="36">
        <v>38.080000000000005</v>
      </c>
      <c r="R26" s="38">
        <v>0</v>
      </c>
      <c r="S26" s="38">
        <v>0</v>
      </c>
      <c r="T26" s="37">
        <f>SUMPRODUCT(LTA!J26:AN26,LTA!J$101:AN$101,LTA!J$103:AN$103)</f>
        <v>45.45</v>
      </c>
      <c r="U26" s="37">
        <f>SUMPRODUCT(LTA!J26:AN26,LTA!J$102:AN$102,LTA!J$103:AN$103)</f>
        <v>84.789999999999992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0.43</v>
      </c>
      <c r="AB26" s="75">
        <f>-STOA!N26</f>
        <v>-218.02999999999997</v>
      </c>
      <c r="AC26">
        <f t="shared" si="0"/>
        <v>13.952440664078603</v>
      </c>
      <c r="AD26">
        <f t="shared" si="1"/>
        <v>1136.8404721008064</v>
      </c>
      <c r="AE26">
        <f>'IDT-1'!B26</f>
        <v>0</v>
      </c>
      <c r="AF26" s="24"/>
      <c r="AG26">
        <f t="shared" si="2"/>
        <v>1136.8404721008064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-36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10.221399999999999</v>
      </c>
      <c r="E27">
        <f>GT_NG!P27</f>
        <v>0</v>
      </c>
      <c r="F27">
        <f>GT_Spot!P27</f>
        <v>0</v>
      </c>
      <c r="G27">
        <f>PPCL_NG!P27</f>
        <v>265</v>
      </c>
      <c r="H27">
        <f>PPCL_Spot!P27</f>
        <v>0</v>
      </c>
      <c r="I27">
        <f>Bawana_NG!P27</f>
        <v>79.556138051550903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801.02079860255185</v>
      </c>
      <c r="P27" s="36">
        <v>117.49</v>
      </c>
      <c r="Q27" s="36">
        <v>38.080000000000005</v>
      </c>
      <c r="R27" s="38">
        <v>0</v>
      </c>
      <c r="S27" s="38">
        <v>0</v>
      </c>
      <c r="T27" s="37">
        <f>SUMPRODUCT(LTA!J27:AN27,LTA!J$101:AN$101,LTA!J$103:AN$103)</f>
        <v>45.78</v>
      </c>
      <c r="U27" s="37">
        <f>SUMPRODUCT(LTA!J27:AN27,LTA!J$102:AN$102,LTA!J$103:AN$103)</f>
        <v>84.42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0.38</v>
      </c>
      <c r="AB27" s="75">
        <f>-STOA!N27</f>
        <v>-239.13</v>
      </c>
      <c r="AC27">
        <f t="shared" si="0"/>
        <v>14.426093337293414</v>
      </c>
      <c r="AD27">
        <f t="shared" si="1"/>
        <v>1154.3922433168095</v>
      </c>
      <c r="AE27">
        <f>'IDT-1'!B27</f>
        <v>0</v>
      </c>
      <c r="AF27" s="24"/>
      <c r="AG27">
        <f t="shared" si="2"/>
        <v>1154.3922433168095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-34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10.221399999999999</v>
      </c>
      <c r="E28">
        <f>GT_NG!P28</f>
        <v>0</v>
      </c>
      <c r="F28">
        <f>GT_Spot!P28</f>
        <v>0</v>
      </c>
      <c r="G28">
        <f>PPCL_NG!P28</f>
        <v>265</v>
      </c>
      <c r="H28">
        <f>PPCL_Spot!P28</f>
        <v>0</v>
      </c>
      <c r="I28">
        <f>Bawana_NG!P28</f>
        <v>74.997551876894377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878.92646219822018</v>
      </c>
      <c r="P28" s="36">
        <v>117.48548306485718</v>
      </c>
      <c r="Q28" s="36">
        <v>38.080000000000005</v>
      </c>
      <c r="R28" s="38">
        <v>0</v>
      </c>
      <c r="S28" s="38">
        <v>0</v>
      </c>
      <c r="T28" s="37">
        <f>SUMPRODUCT(LTA!J28:AN28,LTA!J$101:AN$101,LTA!J$103:AN$103)</f>
        <v>46.24</v>
      </c>
      <c r="U28" s="37">
        <f>SUMPRODUCT(LTA!J28:AN28,LTA!J$102:AN$102,LTA!J$103:AN$103)</f>
        <v>84.080000000000013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0.38</v>
      </c>
      <c r="AB28" s="75">
        <f>-STOA!N28</f>
        <v>-239.13</v>
      </c>
      <c r="AC28">
        <f t="shared" si="0"/>
        <v>15.110948107173824</v>
      </c>
      <c r="AD28">
        <f t="shared" si="1"/>
        <v>1219.1699490327981</v>
      </c>
      <c r="AE28">
        <f>'IDT-1'!B28</f>
        <v>0</v>
      </c>
      <c r="AF28" s="24"/>
      <c r="AG28">
        <f t="shared" si="2"/>
        <v>1219.1699490327981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-42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10.221399999999999</v>
      </c>
      <c r="E29">
        <f>GT_NG!P29</f>
        <v>0</v>
      </c>
      <c r="F29">
        <f>GT_Spot!P29</f>
        <v>0</v>
      </c>
      <c r="G29">
        <f>PPCL_NG!P29</f>
        <v>265</v>
      </c>
      <c r="H29">
        <f>PPCL_Spot!P29</f>
        <v>0</v>
      </c>
      <c r="I29">
        <f>Bawana_NG!P29</f>
        <v>99.607200393479474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965.54556247652442</v>
      </c>
      <c r="P29" s="36">
        <v>117.48548306485718</v>
      </c>
      <c r="Q29" s="36">
        <v>38.080000000000005</v>
      </c>
      <c r="R29" s="38">
        <v>0</v>
      </c>
      <c r="S29" s="38">
        <v>0</v>
      </c>
      <c r="T29" s="37">
        <f>SUMPRODUCT(LTA!J29:AN29,LTA!J$101:AN$101,LTA!J$103:AN$103)</f>
        <v>35.76</v>
      </c>
      <c r="U29" s="37">
        <f>SUMPRODUCT(LTA!J29:AN29,LTA!J$102:AN$102,LTA!J$103:AN$103)</f>
        <v>70.180000000000007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0.38</v>
      </c>
      <c r="AB29" s="75">
        <f>-STOA!N29</f>
        <v>-239.13</v>
      </c>
      <c r="AC29">
        <f t="shared" si="0"/>
        <v>16.755362631338919</v>
      </c>
      <c r="AD29">
        <f t="shared" si="1"/>
        <v>1196.3742833035226</v>
      </c>
      <c r="AE29">
        <f>'IDT-1'!B29</f>
        <v>0</v>
      </c>
      <c r="AF29" s="24"/>
      <c r="AG29">
        <f t="shared" si="2"/>
        <v>1196.3742833035226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-150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10.221399999999999</v>
      </c>
      <c r="E30">
        <f>GT_NG!P30</f>
        <v>0</v>
      </c>
      <c r="F30">
        <f>GT_Spot!P30</f>
        <v>0</v>
      </c>
      <c r="G30">
        <f>PPCL_NG!P30</f>
        <v>265</v>
      </c>
      <c r="H30">
        <f>PPCL_Spot!P30</f>
        <v>0</v>
      </c>
      <c r="I30">
        <f>Bawana_NG!P30</f>
        <v>99.607200393479474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1042.9112627385925</v>
      </c>
      <c r="P30" s="36">
        <v>117.48548306485718</v>
      </c>
      <c r="Q30" s="36">
        <v>38.080000000000005</v>
      </c>
      <c r="R30" s="38">
        <v>1.34</v>
      </c>
      <c r="S30" s="38">
        <v>0</v>
      </c>
      <c r="T30" s="37">
        <f>SUMPRODUCT(LTA!J30:AN30,LTA!J$101:AN$101,LTA!J$103:AN$103)</f>
        <v>35.79</v>
      </c>
      <c r="U30" s="37">
        <f>SUMPRODUCT(LTA!J30:AN30,LTA!J$102:AN$102,LTA!J$103:AN$103)</f>
        <v>69.819999999999993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0.38</v>
      </c>
      <c r="AB30" s="75">
        <f>-STOA!N30</f>
        <v>-239.13</v>
      </c>
      <c r="AC30">
        <f t="shared" si="0"/>
        <v>17.36289156719095</v>
      </c>
      <c r="AD30">
        <f t="shared" si="1"/>
        <v>1280.1424546297383</v>
      </c>
      <c r="AE30">
        <f>'IDT-1'!B30</f>
        <v>0</v>
      </c>
      <c r="AF30" s="24"/>
      <c r="AG30">
        <f t="shared" si="2"/>
        <v>1280.1424546297383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-144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10.221399999999999</v>
      </c>
      <c r="E31">
        <f>GT_NG!P31</f>
        <v>0</v>
      </c>
      <c r="F31">
        <f>GT_Spot!P31</f>
        <v>0</v>
      </c>
      <c r="G31">
        <f>PPCL_NG!P31</f>
        <v>265</v>
      </c>
      <c r="H31">
        <f>PPCL_Spot!P31</f>
        <v>0</v>
      </c>
      <c r="I31">
        <f>Bawana_NG!P31</f>
        <v>99.607200393479474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1043.9329479428318</v>
      </c>
      <c r="P31" s="36">
        <v>117.48548306485718</v>
      </c>
      <c r="Q31" s="36">
        <v>38.080000000000005</v>
      </c>
      <c r="R31" s="38">
        <v>6.0448012718600959</v>
      </c>
      <c r="S31" s="38">
        <v>0</v>
      </c>
      <c r="T31" s="37">
        <f>SUMPRODUCT(LTA!J31:AN31,LTA!J$101:AN$101,LTA!J$103:AN$103)</f>
        <v>35.79</v>
      </c>
      <c r="U31" s="37">
        <f>SUMPRODUCT(LTA!J31:AN31,LTA!J$102:AN$102,LTA!J$103:AN$103)</f>
        <v>68.460000000000008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0.53</v>
      </c>
      <c r="AB31" s="75">
        <f>-STOA!N31</f>
        <v>-239.13</v>
      </c>
      <c r="AC31">
        <f t="shared" si="0"/>
        <v>16.579127754275945</v>
      </c>
      <c r="AD31">
        <f t="shared" si="1"/>
        <v>1382.4427049187523</v>
      </c>
      <c r="AE31">
        <f>'IDT-1'!B31</f>
        <v>16</v>
      </c>
      <c r="AF31" s="24"/>
      <c r="AG31">
        <f t="shared" si="2"/>
        <v>1398.4427049187523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-47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10.221399999999999</v>
      </c>
      <c r="E32">
        <f>GT_NG!P32</f>
        <v>0</v>
      </c>
      <c r="F32">
        <f>GT_Spot!P32</f>
        <v>0</v>
      </c>
      <c r="G32">
        <f>PPCL_NG!P32</f>
        <v>270</v>
      </c>
      <c r="H32">
        <f>PPCL_Spot!P32</f>
        <v>0</v>
      </c>
      <c r="I32">
        <f>Bawana_NG!P32</f>
        <v>99.607200393479474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1044.44564228785</v>
      </c>
      <c r="P32" s="36">
        <v>117.48548306485718</v>
      </c>
      <c r="Q32" s="36">
        <v>38.080000000000005</v>
      </c>
      <c r="R32" s="38">
        <v>14.900000000000002</v>
      </c>
      <c r="S32" s="38">
        <v>0</v>
      </c>
      <c r="T32" s="37">
        <f>SUMPRODUCT(LTA!J32:AN32,LTA!J$101:AN$101,LTA!J$103:AN$103)</f>
        <v>37.380000000000003</v>
      </c>
      <c r="U32" s="37">
        <f>SUMPRODUCT(LTA!J32:AN32,LTA!J$102:AN$102,LTA!J$103:AN$103)</f>
        <v>67.259999999999991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0.53</v>
      </c>
      <c r="AB32" s="75">
        <f>-STOA!N32</f>
        <v>-239.13</v>
      </c>
      <c r="AC32">
        <f t="shared" si="0"/>
        <v>16.457430482068695</v>
      </c>
      <c r="AD32">
        <f t="shared" si="1"/>
        <v>1426.3222952641179</v>
      </c>
      <c r="AE32">
        <f>'IDT-1'!B32</f>
        <v>116</v>
      </c>
      <c r="AF32" s="24"/>
      <c r="AG32">
        <f t="shared" si="2"/>
        <v>1542.3222952641179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-18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10.221399999999999</v>
      </c>
      <c r="E33">
        <f>GT_NG!P33</f>
        <v>0</v>
      </c>
      <c r="F33">
        <f>GT_Spot!P33</f>
        <v>0</v>
      </c>
      <c r="G33">
        <f>PPCL_NG!P33</f>
        <v>270</v>
      </c>
      <c r="H33">
        <f>PPCL_Spot!P33</f>
        <v>0</v>
      </c>
      <c r="I33">
        <f>Bawana_NG!P33</f>
        <v>99.607200393479474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1046.8682628764047</v>
      </c>
      <c r="P33" s="36">
        <v>117.48548306485718</v>
      </c>
      <c r="Q33" s="36">
        <v>38.080000000000005</v>
      </c>
      <c r="R33" s="38">
        <v>25.76</v>
      </c>
      <c r="S33" s="38">
        <v>0</v>
      </c>
      <c r="T33" s="37">
        <f>SUMPRODUCT(LTA!J33:AN33,LTA!J$101:AN$101,LTA!J$103:AN$103)</f>
        <v>48.82</v>
      </c>
      <c r="U33" s="37">
        <f>SUMPRODUCT(LTA!J33:AN33,LTA!J$102:AN$102,LTA!J$103:AN$103)</f>
        <v>74.5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0.53</v>
      </c>
      <c r="AB33" s="75">
        <f>-STOA!N33</f>
        <v>-239.13</v>
      </c>
      <c r="AC33">
        <f t="shared" si="0"/>
        <v>16.988522384484114</v>
      </c>
      <c r="AD33">
        <f t="shared" si="1"/>
        <v>1426.7538239502571</v>
      </c>
      <c r="AE33">
        <f>'IDT-1'!B33</f>
        <v>211</v>
      </c>
      <c r="AF33" s="24"/>
      <c r="AG33">
        <f t="shared" si="2"/>
        <v>1637.7538239502571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-49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10.221399999999999</v>
      </c>
      <c r="E34">
        <f>GT_NG!P34</f>
        <v>0</v>
      </c>
      <c r="F34">
        <f>GT_Spot!P34</f>
        <v>0</v>
      </c>
      <c r="G34">
        <f>PPCL_NG!P34</f>
        <v>270</v>
      </c>
      <c r="H34">
        <f>PPCL_Spot!P34</f>
        <v>0</v>
      </c>
      <c r="I34">
        <f>Bawana_NG!P34</f>
        <v>99.607200393479474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1036.9388284250126</v>
      </c>
      <c r="P34" s="36">
        <v>117.48548306485718</v>
      </c>
      <c r="Q34" s="36">
        <v>38.080000000000005</v>
      </c>
      <c r="R34" s="38">
        <v>37.4</v>
      </c>
      <c r="S34" s="38">
        <v>0</v>
      </c>
      <c r="T34" s="37">
        <f>SUMPRODUCT(LTA!J34:AN34,LTA!J$101:AN$101,LTA!J$103:AN$103)</f>
        <v>64.740000000000009</v>
      </c>
      <c r="U34" s="37">
        <f>SUMPRODUCT(LTA!J34:AN34,LTA!J$102:AN$102,LTA!J$103:AN$103)</f>
        <v>72.53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71.319999999999993</v>
      </c>
      <c r="Z34" s="34">
        <f>IEX!N34</f>
        <v>0</v>
      </c>
      <c r="AA34" s="75">
        <f>STOA!H34</f>
        <v>0.53</v>
      </c>
      <c r="AB34" s="75">
        <f>-STOA!N34</f>
        <v>-239.13</v>
      </c>
      <c r="AC34">
        <f t="shared" si="0"/>
        <v>17.483244406572855</v>
      </c>
      <c r="AD34">
        <f t="shared" si="1"/>
        <v>1583.5696674767764</v>
      </c>
      <c r="AE34">
        <f>'IDT-1'!B34</f>
        <v>143.99799999999999</v>
      </c>
      <c r="AF34" s="24"/>
      <c r="AG34">
        <f t="shared" si="2"/>
        <v>1727.5676674767765</v>
      </c>
      <c r="AI34" s="34">
        <f>PXIL!H34</f>
        <v>0</v>
      </c>
      <c r="AJ34" s="34">
        <f>PXIL!N34</f>
        <v>0</v>
      </c>
      <c r="AK34" s="34">
        <f>RTM_IEX!H34</f>
        <v>3.22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18.11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10.221399999999999</v>
      </c>
      <c r="E35">
        <f>GT_NG!P35</f>
        <v>0</v>
      </c>
      <c r="F35">
        <f>GT_Spot!P35</f>
        <v>0</v>
      </c>
      <c r="G35">
        <f>PPCL_NG!P35</f>
        <v>270</v>
      </c>
      <c r="H35">
        <f>PPCL_Spot!P35</f>
        <v>0</v>
      </c>
      <c r="I35">
        <f>Bawana_NG!P35</f>
        <v>99.607200393479474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1016.9074431083067</v>
      </c>
      <c r="P35" s="36">
        <v>117.48548306485718</v>
      </c>
      <c r="Q35" s="36">
        <v>38.080000000000005</v>
      </c>
      <c r="R35" s="38">
        <v>44.5</v>
      </c>
      <c r="S35" s="38">
        <v>0</v>
      </c>
      <c r="T35" s="37">
        <f>SUMPRODUCT(LTA!J35:AN35,LTA!J$101:AN$101,LTA!J$103:AN$103)</f>
        <v>98.81</v>
      </c>
      <c r="U35" s="37">
        <f>SUMPRODUCT(LTA!J35:AN35,LTA!J$102:AN$102,LTA!J$103:AN$103)</f>
        <v>57.160000000000004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345.75</v>
      </c>
      <c r="AB35" s="75">
        <f>-STOA!N35</f>
        <v>-239.13</v>
      </c>
      <c r="AC35">
        <f t="shared" si="0"/>
        <v>20.06837549843209</v>
      </c>
      <c r="AD35">
        <f t="shared" si="1"/>
        <v>1790.3231510682112</v>
      </c>
      <c r="AE35">
        <f>'IDT-1'!B35</f>
        <v>1</v>
      </c>
      <c r="AF35" s="24"/>
      <c r="AG35">
        <f t="shared" si="2"/>
        <v>1791.3231510682112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-49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10.221399999999999</v>
      </c>
      <c r="E36">
        <f>GT_NG!P36</f>
        <v>0</v>
      </c>
      <c r="F36">
        <f>GT_Spot!P36</f>
        <v>0</v>
      </c>
      <c r="G36">
        <f>PPCL_NG!P36</f>
        <v>270</v>
      </c>
      <c r="H36">
        <f>PPCL_Spot!P36</f>
        <v>0</v>
      </c>
      <c r="I36">
        <f>Bawana_NG!P36</f>
        <v>99.607200393479474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944.62179945888522</v>
      </c>
      <c r="P36" s="36">
        <v>117.48548306485718</v>
      </c>
      <c r="Q36" s="36">
        <v>38.080000000000005</v>
      </c>
      <c r="R36" s="38">
        <v>44.5</v>
      </c>
      <c r="S36" s="38">
        <v>0</v>
      </c>
      <c r="T36" s="37">
        <f>SUMPRODUCT(LTA!J36:AN36,LTA!J$101:AN$101,LTA!J$103:AN$103)</f>
        <v>114.61999999999999</v>
      </c>
      <c r="U36" s="37">
        <f>SUMPRODUCT(LTA!J36:AN36,LTA!J$102:AN$102,LTA!J$103:AN$103)</f>
        <v>56.7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441.87</v>
      </c>
      <c r="AB36" s="75">
        <f>-STOA!N36</f>
        <v>-239.13</v>
      </c>
      <c r="AC36">
        <f t="shared" si="0"/>
        <v>20.380581776327169</v>
      </c>
      <c r="AD36">
        <f t="shared" si="1"/>
        <v>1831.1953011408943</v>
      </c>
      <c r="AE36">
        <f>'IDT-1'!B36</f>
        <v>49.999000000000002</v>
      </c>
      <c r="AF36" s="24"/>
      <c r="AG36">
        <f t="shared" si="2"/>
        <v>1881.1943011408944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-47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10.221399999999999</v>
      </c>
      <c r="E37">
        <f>GT_NG!P37</f>
        <v>0</v>
      </c>
      <c r="F37">
        <f>GT_Spot!P37</f>
        <v>0</v>
      </c>
      <c r="G37">
        <f>PPCL_NG!P37</f>
        <v>270</v>
      </c>
      <c r="H37">
        <f>PPCL_Spot!P37</f>
        <v>0</v>
      </c>
      <c r="I37">
        <f>Bawana_NG!P37</f>
        <v>99.607200393479474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907.21143353951061</v>
      </c>
      <c r="P37" s="36">
        <v>117.48548306485718</v>
      </c>
      <c r="Q37" s="36">
        <v>38.080000000000005</v>
      </c>
      <c r="R37" s="38">
        <v>47.5</v>
      </c>
      <c r="S37" s="38">
        <v>0</v>
      </c>
      <c r="T37" s="37">
        <f>SUMPRODUCT(LTA!J37:AN37,LTA!J$101:AN$101,LTA!J$103:AN$103)</f>
        <v>118.62</v>
      </c>
      <c r="U37" s="37">
        <f>SUMPRODUCT(LTA!J37:AN37,LTA!J$102:AN$102,LTA!J$103:AN$103)</f>
        <v>54.989999999999995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35.869999999999997</v>
      </c>
      <c r="Z37" s="34">
        <f>IEX!N37</f>
        <v>0</v>
      </c>
      <c r="AA37" s="75">
        <f>STOA!H37</f>
        <v>441.87</v>
      </c>
      <c r="AB37" s="75">
        <f>-STOA!N37</f>
        <v>-239.13</v>
      </c>
      <c r="AC37">
        <f t="shared" si="0"/>
        <v>21.044665014827093</v>
      </c>
      <c r="AD37">
        <f t="shared" si="1"/>
        <v>1867.4108519830199</v>
      </c>
      <c r="AE37">
        <f>'IDT-1'!B37</f>
        <v>15.090999999999999</v>
      </c>
      <c r="AF37" s="24"/>
      <c r="AG37">
        <f t="shared" si="2"/>
        <v>1882.5018519830198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-68</v>
      </c>
      <c r="AM37" s="34">
        <f>RTM_PXI!H37</f>
        <v>0</v>
      </c>
      <c r="AN37" s="34">
        <f>RTM_PXI!N37</f>
        <v>0</v>
      </c>
      <c r="AO37" s="148">
        <f>GDAM_IEX!H37</f>
        <v>54.13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10.221399999999999</v>
      </c>
      <c r="E38">
        <f>GT_NG!P38</f>
        <v>0</v>
      </c>
      <c r="F38">
        <f>GT_Spot!P38</f>
        <v>0</v>
      </c>
      <c r="G38">
        <f>PPCL_NG!P38</f>
        <v>270</v>
      </c>
      <c r="H38">
        <f>PPCL_Spot!P38</f>
        <v>0</v>
      </c>
      <c r="I38">
        <f>Bawana_NG!P38</f>
        <v>99.607200393479474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895.99054966339372</v>
      </c>
      <c r="P38" s="36">
        <v>117.48548306485718</v>
      </c>
      <c r="Q38" s="36">
        <v>38.080000000000005</v>
      </c>
      <c r="R38" s="38">
        <v>47.5</v>
      </c>
      <c r="S38" s="38">
        <v>0</v>
      </c>
      <c r="T38" s="37">
        <f>SUMPRODUCT(LTA!J38:AN38,LTA!J$101:AN$101,LTA!J$103:AN$103)</f>
        <v>148.88999999999999</v>
      </c>
      <c r="U38" s="37">
        <f>SUMPRODUCT(LTA!J38:AN38,LTA!J$102:AN$102,LTA!J$103:AN$103)</f>
        <v>50.97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50.82</v>
      </c>
      <c r="Z38" s="34">
        <f>IEX!N38</f>
        <v>0</v>
      </c>
      <c r="AA38" s="75">
        <f>STOA!H38</f>
        <v>441.87</v>
      </c>
      <c r="AB38" s="75">
        <f>-STOA!N38</f>
        <v>-239.13</v>
      </c>
      <c r="AC38">
        <f t="shared" si="0"/>
        <v>21.438565170743708</v>
      </c>
      <c r="AD38">
        <f t="shared" si="1"/>
        <v>1931.9860679509864</v>
      </c>
      <c r="AE38">
        <f>'IDT-1'!B38</f>
        <v>13.112</v>
      </c>
      <c r="AF38" s="24"/>
      <c r="AG38">
        <f t="shared" si="2"/>
        <v>1945.0980679509864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-59</v>
      </c>
      <c r="AM38" s="34">
        <f>RTM_PXI!H38</f>
        <v>0</v>
      </c>
      <c r="AN38" s="34">
        <f>RTM_PXI!N38</f>
        <v>0</v>
      </c>
      <c r="AO38" s="148">
        <f>GDAM_IEX!H38</f>
        <v>80.12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10.221399999999999</v>
      </c>
      <c r="E39">
        <f>GT_NG!P39</f>
        <v>0</v>
      </c>
      <c r="F39">
        <f>GT_Spot!P39</f>
        <v>0</v>
      </c>
      <c r="G39">
        <f>PPCL_NG!P39</f>
        <v>270</v>
      </c>
      <c r="H39">
        <f>PPCL_Spot!P39</f>
        <v>0</v>
      </c>
      <c r="I39">
        <f>Bawana_NG!P39</f>
        <v>99.607200393479474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891.64250148531175</v>
      </c>
      <c r="P39" s="36">
        <v>117.48548306485718</v>
      </c>
      <c r="Q39" s="36">
        <v>38.080000000000005</v>
      </c>
      <c r="R39" s="38">
        <v>47.5</v>
      </c>
      <c r="S39" s="38">
        <v>0</v>
      </c>
      <c r="T39" s="37">
        <f>SUMPRODUCT(LTA!J39:AN39,LTA!J$101:AN$101,LTA!J$103:AN$103)</f>
        <v>183.89</v>
      </c>
      <c r="U39" s="37">
        <f>SUMPRODUCT(LTA!J39:AN39,LTA!J$102:AN$102,LTA!J$103:AN$103)</f>
        <v>57.92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69.59</v>
      </c>
      <c r="Z39" s="34">
        <f>IEX!N39</f>
        <v>0</v>
      </c>
      <c r="AA39" s="75">
        <f>STOA!H39</f>
        <v>441.87</v>
      </c>
      <c r="AB39" s="75">
        <f>-STOA!N39</f>
        <v>-239.13</v>
      </c>
      <c r="AC39">
        <f t="shared" si="0"/>
        <v>22.404919666894941</v>
      </c>
      <c r="AD39">
        <f t="shared" si="1"/>
        <v>1993.8416652767532</v>
      </c>
      <c r="AE39">
        <f>'IDT-1'!B39</f>
        <v>29.879000000000001</v>
      </c>
      <c r="AF39" s="24"/>
      <c r="AG39">
        <f t="shared" si="2"/>
        <v>2023.7206652767532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-85</v>
      </c>
      <c r="AM39" s="34">
        <f>RTM_PXI!H39</f>
        <v>0</v>
      </c>
      <c r="AN39" s="34">
        <f>RTM_PXI!N39</f>
        <v>0</v>
      </c>
      <c r="AO39" s="148">
        <f>GDAM_IEX!H39</f>
        <v>112.57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10.221399999999999</v>
      </c>
      <c r="E40">
        <f>GT_NG!P40</f>
        <v>0</v>
      </c>
      <c r="F40">
        <f>GT_Spot!P40</f>
        <v>0</v>
      </c>
      <c r="G40">
        <f>PPCL_NG!P40</f>
        <v>270</v>
      </c>
      <c r="H40">
        <f>PPCL_Spot!P40</f>
        <v>0</v>
      </c>
      <c r="I40">
        <f>Bawana_NG!P40</f>
        <v>99.607200393479474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892.99453691893677</v>
      </c>
      <c r="P40" s="36">
        <v>117.48548306485718</v>
      </c>
      <c r="Q40" s="36">
        <v>38.080000000000005</v>
      </c>
      <c r="R40" s="38">
        <v>47.5</v>
      </c>
      <c r="S40" s="38">
        <v>0</v>
      </c>
      <c r="T40" s="37">
        <f>SUMPRODUCT(LTA!J40:AN40,LTA!J$101:AN$101,LTA!J$103:AN$103)</f>
        <v>217</v>
      </c>
      <c r="U40" s="37">
        <f>SUMPRODUCT(LTA!J40:AN40,LTA!J$102:AN$102,LTA!J$103:AN$103)</f>
        <v>56.92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77.09</v>
      </c>
      <c r="Z40" s="34">
        <f>IEX!N40</f>
        <v>0</v>
      </c>
      <c r="AA40" s="75">
        <f>STOA!H40</f>
        <v>441.87</v>
      </c>
      <c r="AB40" s="75">
        <f>-STOA!N40</f>
        <v>-239.13</v>
      </c>
      <c r="AC40">
        <f t="shared" si="0"/>
        <v>22.999450237712054</v>
      </c>
      <c r="AD40">
        <f t="shared" si="1"/>
        <v>2057.9991701395611</v>
      </c>
      <c r="AE40">
        <f>'IDT-1'!B40</f>
        <v>18.199000000000002</v>
      </c>
      <c r="AF40" s="24"/>
      <c r="AG40">
        <f t="shared" si="2"/>
        <v>2076.1981701395612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-88</v>
      </c>
      <c r="AM40" s="34">
        <f>RTM_PXI!H40</f>
        <v>0</v>
      </c>
      <c r="AN40" s="34">
        <f>RTM_PXI!N40</f>
        <v>0</v>
      </c>
      <c r="AO40" s="148">
        <f>GDAM_IEX!H40</f>
        <v>139.36000000000001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10.221399999999999</v>
      </c>
      <c r="E41">
        <f>GT_NG!P41</f>
        <v>0</v>
      </c>
      <c r="F41">
        <f>GT_Spot!P41</f>
        <v>0</v>
      </c>
      <c r="G41">
        <f>PPCL_NG!P41</f>
        <v>270</v>
      </c>
      <c r="H41">
        <f>PPCL_Spot!P41</f>
        <v>0</v>
      </c>
      <c r="I41">
        <f>Bawana_NG!P41</f>
        <v>99.607200393479474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903.84503726900903</v>
      </c>
      <c r="P41" s="36">
        <v>117.48548306485718</v>
      </c>
      <c r="Q41" s="36">
        <v>38.080000000000005</v>
      </c>
      <c r="R41" s="38">
        <v>47.5</v>
      </c>
      <c r="S41" s="38">
        <v>0</v>
      </c>
      <c r="T41" s="37">
        <f>SUMPRODUCT(LTA!J41:AN41,LTA!J$101:AN$101,LTA!J$103:AN$103)</f>
        <v>266.88</v>
      </c>
      <c r="U41" s="37">
        <f>SUMPRODUCT(LTA!J41:AN41,LTA!J$102:AN$102,LTA!J$103:AN$103)</f>
        <v>55.47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75.900000000000006</v>
      </c>
      <c r="Z41" s="34">
        <f>IEX!N41</f>
        <v>0</v>
      </c>
      <c r="AA41" s="75">
        <f>STOA!H41</f>
        <v>441.87</v>
      </c>
      <c r="AB41" s="75">
        <f>-STOA!N41</f>
        <v>-239.13</v>
      </c>
      <c r="AC41">
        <f t="shared" si="0"/>
        <v>24.007136535045561</v>
      </c>
      <c r="AD41">
        <f t="shared" si="1"/>
        <v>2048.4119841923002</v>
      </c>
      <c r="AE41">
        <f>'IDT-1'!B41</f>
        <v>10.138999999999999</v>
      </c>
      <c r="AF41" s="24"/>
      <c r="AG41">
        <f t="shared" si="2"/>
        <v>2058.5509841923003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-152</v>
      </c>
      <c r="AM41" s="34">
        <f>RTM_PXI!H41</f>
        <v>0</v>
      </c>
      <c r="AN41" s="34">
        <f>RTM_PXI!N41</f>
        <v>0</v>
      </c>
      <c r="AO41" s="148">
        <f>GDAM_IEX!H41</f>
        <v>136.69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10.221399999999999</v>
      </c>
      <c r="E42">
        <f>GT_NG!P42</f>
        <v>0</v>
      </c>
      <c r="F42">
        <f>GT_Spot!P42</f>
        <v>0</v>
      </c>
      <c r="G42">
        <f>PPCL_NG!P42</f>
        <v>270</v>
      </c>
      <c r="H42">
        <f>PPCL_Spot!P42</f>
        <v>0</v>
      </c>
      <c r="I42">
        <f>Bawana_NG!P42</f>
        <v>99.607200393479474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904.68453478697904</v>
      </c>
      <c r="P42" s="36">
        <v>117.48548306485718</v>
      </c>
      <c r="Q42" s="36">
        <v>38.080000000000005</v>
      </c>
      <c r="R42" s="38">
        <v>47.5</v>
      </c>
      <c r="S42" s="38">
        <v>0</v>
      </c>
      <c r="T42" s="37">
        <f>SUMPRODUCT(LTA!J42:AN42,LTA!J$101:AN$101,LTA!J$103:AN$103)</f>
        <v>311.09000000000003</v>
      </c>
      <c r="U42" s="37">
        <f>SUMPRODUCT(LTA!J42:AN42,LTA!J$102:AN$102,LTA!J$103:AN$103)</f>
        <v>51.89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87.11</v>
      </c>
      <c r="Z42" s="34">
        <f>IEX!N42</f>
        <v>0</v>
      </c>
      <c r="AA42" s="75">
        <f>STOA!H42</f>
        <v>441.87</v>
      </c>
      <c r="AB42" s="75">
        <f>-STOA!N42</f>
        <v>-239.13</v>
      </c>
      <c r="AC42">
        <f t="shared" si="0"/>
        <v>24.519364314196505</v>
      </c>
      <c r="AD42">
        <f t="shared" si="1"/>
        <v>2108.8792539311189</v>
      </c>
      <c r="AE42">
        <f>'IDT-1'!B42</f>
        <v>0.84499999999999997</v>
      </c>
      <c r="AF42" s="24"/>
      <c r="AG42">
        <f t="shared" si="2"/>
        <v>2109.7242539311187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-152</v>
      </c>
      <c r="AM42" s="34">
        <f>RTM_PXI!H42</f>
        <v>0</v>
      </c>
      <c r="AN42" s="34">
        <f>RTM_PXI!N42</f>
        <v>0</v>
      </c>
      <c r="AO42" s="148">
        <f>GDAM_IEX!H42</f>
        <v>144.99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10.221399999999999</v>
      </c>
      <c r="E43">
        <f>GT_NG!P43</f>
        <v>0</v>
      </c>
      <c r="F43">
        <f>GT_Spot!P43</f>
        <v>0</v>
      </c>
      <c r="G43">
        <f>PPCL_NG!P43</f>
        <v>270</v>
      </c>
      <c r="H43">
        <f>PPCL_Spot!P43</f>
        <v>0</v>
      </c>
      <c r="I43">
        <f>Bawana_NG!P43</f>
        <v>99.607200393479474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895.76711057261844</v>
      </c>
      <c r="P43" s="36">
        <v>117.48548306485718</v>
      </c>
      <c r="Q43" s="36">
        <v>38.080000000000005</v>
      </c>
      <c r="R43" s="38">
        <v>47.5</v>
      </c>
      <c r="S43" s="38">
        <v>0</v>
      </c>
      <c r="T43" s="37">
        <f>SUMPRODUCT(LTA!J43:AN43,LTA!J$101:AN$101,LTA!J$103:AN$103)</f>
        <v>315.07000000000005</v>
      </c>
      <c r="U43" s="37">
        <f>SUMPRODUCT(LTA!J43:AN43,LTA!J$102:AN$102,LTA!J$103:AN$103)</f>
        <v>61.64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125.38</v>
      </c>
      <c r="Z43" s="34">
        <f>IEX!N43</f>
        <v>0</v>
      </c>
      <c r="AA43" s="75">
        <f>STOA!H43</f>
        <v>441.87</v>
      </c>
      <c r="AB43" s="75">
        <f>-STOA!N43</f>
        <v>-239.13</v>
      </c>
      <c r="AC43">
        <f t="shared" si="0"/>
        <v>22.748456916507863</v>
      </c>
      <c r="AD43">
        <f t="shared" si="1"/>
        <v>2116.7427371144468</v>
      </c>
      <c r="AE43">
        <f>'IDT-1'!B43</f>
        <v>10.821999999999999</v>
      </c>
      <c r="AF43" s="24"/>
      <c r="AG43">
        <f t="shared" si="2"/>
        <v>2127.5647371144469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-44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10.221399999999999</v>
      </c>
      <c r="E44">
        <f>GT_NG!P44</f>
        <v>0</v>
      </c>
      <c r="F44">
        <f>GT_Spot!P44</f>
        <v>0</v>
      </c>
      <c r="G44">
        <f>PPCL_NG!P44</f>
        <v>270</v>
      </c>
      <c r="H44">
        <f>PPCL_Spot!P44</f>
        <v>0</v>
      </c>
      <c r="I44">
        <f>Bawana_NG!P44</f>
        <v>99.607200393479474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896.55691952472318</v>
      </c>
      <c r="P44" s="36">
        <v>117.48548306485718</v>
      </c>
      <c r="Q44" s="36">
        <v>38.080000000000005</v>
      </c>
      <c r="R44" s="38">
        <v>47.5</v>
      </c>
      <c r="S44" s="38">
        <v>0</v>
      </c>
      <c r="T44" s="37">
        <f>SUMPRODUCT(LTA!J44:AN44,LTA!J$101:AN$101,LTA!J$103:AN$103)</f>
        <v>348.5</v>
      </c>
      <c r="U44" s="37">
        <f>SUMPRODUCT(LTA!J44:AN44,LTA!J$102:AN$102,LTA!J$103:AN$103)</f>
        <v>61.64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82.81</v>
      </c>
      <c r="Z44" s="34">
        <f>IEX!N44</f>
        <v>0</v>
      </c>
      <c r="AA44" s="75">
        <f>STOA!H44</f>
        <v>441.87</v>
      </c>
      <c r="AB44" s="75">
        <f>-STOA!N44</f>
        <v>-239.13</v>
      </c>
      <c r="AC44">
        <f t="shared" si="0"/>
        <v>22.369256371810422</v>
      </c>
      <c r="AD44">
        <f t="shared" si="1"/>
        <v>2160.3517466112489</v>
      </c>
      <c r="AE44">
        <f>'IDT-1'!B44</f>
        <v>29.681999999999999</v>
      </c>
      <c r="AF44" s="24"/>
      <c r="AG44">
        <f t="shared" si="2"/>
        <v>2190.0337466112487</v>
      </c>
      <c r="AI44" s="34">
        <f>PXIL!H44</f>
        <v>0</v>
      </c>
      <c r="AJ44" s="34">
        <f>PXIL!N44</f>
        <v>0</v>
      </c>
      <c r="AK44" s="34">
        <f>RTM_IEX!H44</f>
        <v>7.58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10.221399999999999</v>
      </c>
      <c r="E45">
        <f>GT_NG!P45</f>
        <v>0</v>
      </c>
      <c r="F45">
        <f>GT_Spot!P45</f>
        <v>0</v>
      </c>
      <c r="G45">
        <f>PPCL_NG!P45</f>
        <v>270</v>
      </c>
      <c r="H45">
        <f>PPCL_Spot!P45</f>
        <v>0</v>
      </c>
      <c r="I45">
        <f>Bawana_NG!P45</f>
        <v>99.607200393479474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896.55691952472318</v>
      </c>
      <c r="P45" s="36">
        <v>117.48548306485718</v>
      </c>
      <c r="Q45" s="36">
        <v>38.080000000000005</v>
      </c>
      <c r="R45" s="38">
        <v>47.5</v>
      </c>
      <c r="S45" s="38">
        <v>0</v>
      </c>
      <c r="T45" s="37">
        <f>SUMPRODUCT(LTA!J45:AN45,LTA!J$101:AN$101,LTA!J$103:AN$103)</f>
        <v>378.4</v>
      </c>
      <c r="U45" s="37">
        <f>SUMPRODUCT(LTA!J45:AN45,LTA!J$102:AN$102,LTA!J$103:AN$103)</f>
        <v>60.78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40.869999999999997</v>
      </c>
      <c r="Z45" s="34">
        <f>IEX!N45</f>
        <v>0</v>
      </c>
      <c r="AA45" s="75">
        <f>STOA!H45</f>
        <v>441.87</v>
      </c>
      <c r="AB45" s="75">
        <f>-STOA!N45</f>
        <v>-239.13</v>
      </c>
      <c r="AC45">
        <f t="shared" si="0"/>
        <v>22.60160037181042</v>
      </c>
      <c r="AD45">
        <f t="shared" si="1"/>
        <v>2187.7794026112488</v>
      </c>
      <c r="AE45">
        <f>'IDT-1'!B45</f>
        <v>63.262</v>
      </c>
      <c r="AF45" s="24"/>
      <c r="AG45">
        <f t="shared" si="2"/>
        <v>2251.0414026112489</v>
      </c>
      <c r="AI45" s="34">
        <f>PXIL!H45</f>
        <v>0</v>
      </c>
      <c r="AJ45" s="34">
        <f>PXIL!N45</f>
        <v>0</v>
      </c>
      <c r="AK45" s="34">
        <f>RTM_IEX!H45</f>
        <v>48.14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10.221399999999999</v>
      </c>
      <c r="E46">
        <f>GT_NG!P46</f>
        <v>0</v>
      </c>
      <c r="F46">
        <f>GT_Spot!P46</f>
        <v>0</v>
      </c>
      <c r="G46">
        <f>PPCL_NG!P46</f>
        <v>270</v>
      </c>
      <c r="H46">
        <f>PPCL_Spot!P46</f>
        <v>0</v>
      </c>
      <c r="I46">
        <f>Bawana_NG!P46</f>
        <v>99.607200393479474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895.0236516659661</v>
      </c>
      <c r="P46" s="36">
        <v>117.48548306485718</v>
      </c>
      <c r="Q46" s="36">
        <v>38.080000000000005</v>
      </c>
      <c r="R46" s="38">
        <v>47.5</v>
      </c>
      <c r="S46" s="38">
        <v>0</v>
      </c>
      <c r="T46" s="37">
        <f>SUMPRODUCT(LTA!J46:AN46,LTA!J$101:AN$101,LTA!J$103:AN$103)</f>
        <v>409.71000000000004</v>
      </c>
      <c r="U46" s="37">
        <f>SUMPRODUCT(LTA!J46:AN46,LTA!J$102:AN$102,LTA!J$103:AN$103)</f>
        <v>58.24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441.87</v>
      </c>
      <c r="AB46" s="75">
        <f>-STOA!N46</f>
        <v>-239.13</v>
      </c>
      <c r="AC46">
        <f t="shared" si="0"/>
        <v>22.397620921796861</v>
      </c>
      <c r="AD46">
        <f t="shared" si="1"/>
        <v>2163.7001142025056</v>
      </c>
      <c r="AE46">
        <f>'IDT-1'!B46</f>
        <v>93.652000000000001</v>
      </c>
      <c r="AF46" s="24"/>
      <c r="AG46">
        <f t="shared" si="2"/>
        <v>2257.3521142025056</v>
      </c>
      <c r="AI46" s="34">
        <f>PXIL!H46</f>
        <v>0</v>
      </c>
      <c r="AJ46" s="34">
        <f>PXIL!N46</f>
        <v>0</v>
      </c>
      <c r="AK46" s="34">
        <f>RTM_IEX!H46</f>
        <v>37.49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10.221399999999999</v>
      </c>
      <c r="E47">
        <f>GT_NG!P47</f>
        <v>0</v>
      </c>
      <c r="F47">
        <f>GT_Spot!P47</f>
        <v>0</v>
      </c>
      <c r="G47">
        <f>PPCL_NG!P47</f>
        <v>270</v>
      </c>
      <c r="H47">
        <f>PPCL_Spot!P47</f>
        <v>0</v>
      </c>
      <c r="I47">
        <f>Bawana_NG!P47</f>
        <v>99.607200393479474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885.07543296342635</v>
      </c>
      <c r="P47" s="36">
        <v>98.990000000000009</v>
      </c>
      <c r="Q47" s="36">
        <v>30.394391618497107</v>
      </c>
      <c r="R47" s="38">
        <v>47.5</v>
      </c>
      <c r="S47" s="38">
        <v>0</v>
      </c>
      <c r="T47" s="37">
        <f>SUMPRODUCT(LTA!J47:AN47,LTA!J$101:AN$101,LTA!J$103:AN$103)</f>
        <v>449.45000000000005</v>
      </c>
      <c r="U47" s="37">
        <f>SUMPRODUCT(LTA!J47:AN47,LTA!J$102:AN$102,LTA!J$103:AN$103)</f>
        <v>58.04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265.27</v>
      </c>
      <c r="Z47" s="34">
        <f>IEX!N47</f>
        <v>0</v>
      </c>
      <c r="AA47" s="75">
        <f>STOA!H47</f>
        <v>0.87</v>
      </c>
      <c r="AB47" s="75">
        <f>-STOA!N47</f>
        <v>-239.13</v>
      </c>
      <c r="AC47">
        <f t="shared" si="0"/>
        <v>21.741334716546106</v>
      </c>
      <c r="AD47">
        <f t="shared" si="1"/>
        <v>2086.2270902588566</v>
      </c>
      <c r="AE47">
        <f>'IDT-1'!B47</f>
        <v>92.12</v>
      </c>
      <c r="AF47" s="24"/>
      <c r="AG47">
        <f t="shared" si="2"/>
        <v>2178.3470902588565</v>
      </c>
      <c r="AI47" s="34">
        <f>PXIL!H47</f>
        <v>0</v>
      </c>
      <c r="AJ47" s="34">
        <f>PXIL!N47</f>
        <v>0</v>
      </c>
      <c r="AK47" s="34">
        <f>RTM_IEX!H47</f>
        <v>131.68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10.221399999999999</v>
      </c>
      <c r="E48">
        <f>GT_NG!P48</f>
        <v>0</v>
      </c>
      <c r="F48">
        <f>GT_Spot!P48</f>
        <v>0</v>
      </c>
      <c r="G48">
        <f>PPCL_NG!P48</f>
        <v>270</v>
      </c>
      <c r="H48">
        <f>PPCL_Spot!P48</f>
        <v>0</v>
      </c>
      <c r="I48">
        <f>Bawana_NG!P48</f>
        <v>99.607200393479474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875.12721495406129</v>
      </c>
      <c r="P48" s="36">
        <v>98.990000000000009</v>
      </c>
      <c r="Q48" s="36">
        <v>30.394391618497107</v>
      </c>
      <c r="R48" s="38">
        <v>47.5</v>
      </c>
      <c r="S48" s="38">
        <v>0</v>
      </c>
      <c r="T48" s="37">
        <f>SUMPRODUCT(LTA!J48:AN48,LTA!J$101:AN$101,LTA!J$103:AN$103)</f>
        <v>480.11999999999995</v>
      </c>
      <c r="U48" s="37">
        <f>SUMPRODUCT(LTA!J48:AN48,LTA!J$102:AN$102,LTA!J$103:AN$103)</f>
        <v>53.87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235.15</v>
      </c>
      <c r="Z48" s="34">
        <f>IEX!N48</f>
        <v>0</v>
      </c>
      <c r="AA48" s="75">
        <f>STOA!H48</f>
        <v>0.87</v>
      </c>
      <c r="AB48" s="75">
        <f>-STOA!N48</f>
        <v>-239.13</v>
      </c>
      <c r="AC48">
        <f t="shared" si="0"/>
        <v>21.441637685267434</v>
      </c>
      <c r="AD48">
        <f t="shared" si="1"/>
        <v>2050.8485692807703</v>
      </c>
      <c r="AE48">
        <f>'IDT-1'!B48</f>
        <v>125.188</v>
      </c>
      <c r="AF48" s="24"/>
      <c r="AG48">
        <f t="shared" si="2"/>
        <v>2176.0365692807704</v>
      </c>
      <c r="AI48" s="34">
        <f>PXIL!H48</f>
        <v>0</v>
      </c>
      <c r="AJ48" s="34">
        <f>PXIL!N48</f>
        <v>0</v>
      </c>
      <c r="AK48" s="34">
        <f>RTM_IEX!H48</f>
        <v>109.57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10.221399999999999</v>
      </c>
      <c r="E49">
        <f>GT_NG!P49</f>
        <v>0</v>
      </c>
      <c r="F49">
        <f>GT_Spot!P49</f>
        <v>0</v>
      </c>
      <c r="G49">
        <f>PPCL_NG!P49</f>
        <v>270</v>
      </c>
      <c r="H49">
        <f>PPCL_Spot!P49</f>
        <v>0</v>
      </c>
      <c r="I49">
        <f>Bawana_NG!P49</f>
        <v>99.607200393479474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866.71226480345331</v>
      </c>
      <c r="P49" s="36">
        <v>98.990000000000009</v>
      </c>
      <c r="Q49" s="36">
        <v>30.394391618497107</v>
      </c>
      <c r="R49" s="38">
        <v>47.5</v>
      </c>
      <c r="S49" s="38">
        <v>0</v>
      </c>
      <c r="T49" s="37">
        <f>SUMPRODUCT(LTA!J49:AN49,LTA!J$101:AN$101,LTA!J$103:AN$103)</f>
        <v>483.33999999999992</v>
      </c>
      <c r="U49" s="37">
        <f>SUMPRODUCT(LTA!J49:AN49,LTA!J$102:AN$102,LTA!J$103:AN$103)</f>
        <v>42.14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190.24</v>
      </c>
      <c r="Z49" s="34">
        <f>IEX!N49</f>
        <v>0</v>
      </c>
      <c r="AA49" s="75">
        <f>STOA!H49</f>
        <v>0.87</v>
      </c>
      <c r="AB49" s="75">
        <f>-STOA!N49</f>
        <v>-239.13</v>
      </c>
      <c r="AC49">
        <f t="shared" si="0"/>
        <v>20.591180104002333</v>
      </c>
      <c r="AD49">
        <f t="shared" si="1"/>
        <v>1950.4540767114274</v>
      </c>
      <c r="AE49">
        <f>'IDT-1'!B49</f>
        <v>162.08600000000001</v>
      </c>
      <c r="AF49" s="24"/>
      <c r="AG49">
        <f t="shared" si="2"/>
        <v>2112.5400767114274</v>
      </c>
      <c r="AI49" s="34">
        <f>PXIL!H49</f>
        <v>0</v>
      </c>
      <c r="AJ49" s="34">
        <f>PXIL!N49</f>
        <v>0</v>
      </c>
      <c r="AK49" s="34">
        <f>RTM_IEX!H49</f>
        <v>70.16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10.221399999999999</v>
      </c>
      <c r="E50">
        <f>GT_NG!P50</f>
        <v>0</v>
      </c>
      <c r="F50">
        <f>GT_Spot!P50</f>
        <v>0</v>
      </c>
      <c r="G50">
        <f>PPCL_NG!P50</f>
        <v>270</v>
      </c>
      <c r="H50">
        <f>PPCL_Spot!P50</f>
        <v>0</v>
      </c>
      <c r="I50">
        <f>Bawana_NG!P50</f>
        <v>99.607200393479474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866.71226480345331</v>
      </c>
      <c r="P50" s="36">
        <v>98.990000000000009</v>
      </c>
      <c r="Q50" s="36">
        <v>30.394391618497107</v>
      </c>
      <c r="R50" s="38">
        <v>47.5</v>
      </c>
      <c r="S50" s="38">
        <v>0</v>
      </c>
      <c r="T50" s="37">
        <f>SUMPRODUCT(LTA!J50:AN50,LTA!J$101:AN$101,LTA!J$103:AN$103)</f>
        <v>490.92999999999995</v>
      </c>
      <c r="U50" s="37">
        <f>SUMPRODUCT(LTA!J50:AN50,LTA!J$102:AN$102,LTA!J$103:AN$103)</f>
        <v>40.15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144</v>
      </c>
      <c r="Z50" s="34">
        <f>IEX!N50</f>
        <v>0</v>
      </c>
      <c r="AA50" s="75">
        <f>STOA!H50</f>
        <v>0.87</v>
      </c>
      <c r="AB50" s="75">
        <f>-STOA!N50</f>
        <v>-239.13</v>
      </c>
      <c r="AC50">
        <f t="shared" si="0"/>
        <v>20.258036104002333</v>
      </c>
      <c r="AD50">
        <f t="shared" si="1"/>
        <v>1911.1272207114278</v>
      </c>
      <c r="AE50">
        <f>'IDT-1'!B50</f>
        <v>191.68600000000001</v>
      </c>
      <c r="AF50" s="24"/>
      <c r="AG50">
        <f t="shared" si="2"/>
        <v>2102.8132207114277</v>
      </c>
      <c r="AI50" s="34">
        <f>PXIL!H50</f>
        <v>0</v>
      </c>
      <c r="AJ50" s="34">
        <f>PXIL!N50</f>
        <v>0</v>
      </c>
      <c r="AK50" s="34">
        <f>RTM_IEX!H50</f>
        <v>71.14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10.221399999999999</v>
      </c>
      <c r="E51">
        <f>GT_NG!P51</f>
        <v>0</v>
      </c>
      <c r="F51">
        <f>GT_Spot!P51</f>
        <v>0</v>
      </c>
      <c r="G51">
        <f>PPCL_NG!P51</f>
        <v>270</v>
      </c>
      <c r="H51">
        <f>PPCL_Spot!P51</f>
        <v>0</v>
      </c>
      <c r="I51">
        <f>Bawana_NG!P51</f>
        <v>99.607083284531072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865.39368318671791</v>
      </c>
      <c r="P51" s="36">
        <v>98.990000000000009</v>
      </c>
      <c r="Q51" s="36">
        <v>30.394391618497107</v>
      </c>
      <c r="R51" s="38">
        <v>47.5</v>
      </c>
      <c r="S51" s="38">
        <v>0</v>
      </c>
      <c r="T51" s="37">
        <f>SUMPRODUCT(LTA!J51:AN51,LTA!J$101:AN$101,LTA!J$103:AN$103)</f>
        <v>497.65999999999997</v>
      </c>
      <c r="U51" s="37">
        <f>SUMPRODUCT(LTA!J51:AN51,LTA!J$102:AN$102,LTA!J$103:AN$103)</f>
        <v>38.44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98.04</v>
      </c>
      <c r="Z51" s="34">
        <f>IEX!N51</f>
        <v>0</v>
      </c>
      <c r="AA51" s="75">
        <f>STOA!H51</f>
        <v>0.87</v>
      </c>
      <c r="AB51" s="75">
        <f>-STOA!N51</f>
        <v>-239.13</v>
      </c>
      <c r="AC51">
        <f t="shared" si="0"/>
        <v>20.290555034706586</v>
      </c>
      <c r="AD51">
        <f t="shared" si="1"/>
        <v>1914.9660030550392</v>
      </c>
      <c r="AE51">
        <f>'IDT-1'!B51</f>
        <v>206.27600000000001</v>
      </c>
      <c r="AF51" s="24"/>
      <c r="AG51">
        <f t="shared" si="2"/>
        <v>2121.2420030550393</v>
      </c>
      <c r="AI51" s="34">
        <f>PXIL!H51</f>
        <v>0</v>
      </c>
      <c r="AJ51" s="34">
        <f>PXIL!N51</f>
        <v>0</v>
      </c>
      <c r="AK51" s="34">
        <f>RTM_IEX!H51</f>
        <v>117.27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10.221399999999999</v>
      </c>
      <c r="E52">
        <f>GT_NG!P52</f>
        <v>0</v>
      </c>
      <c r="F52">
        <f>GT_Spot!P52</f>
        <v>0</v>
      </c>
      <c r="G52">
        <f>PPCL_NG!P52</f>
        <v>270</v>
      </c>
      <c r="H52">
        <f>PPCL_Spot!P52</f>
        <v>0</v>
      </c>
      <c r="I52">
        <f>Bawana_NG!P52</f>
        <v>99.607083284531072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865.38747209103963</v>
      </c>
      <c r="P52" s="36">
        <v>98.990000000000009</v>
      </c>
      <c r="Q52" s="36">
        <v>30.394391618497107</v>
      </c>
      <c r="R52" s="38">
        <v>47.5</v>
      </c>
      <c r="S52" s="38">
        <v>0</v>
      </c>
      <c r="T52" s="37">
        <f>SUMPRODUCT(LTA!J52:AN52,LTA!J$101:AN$101,LTA!J$103:AN$103)</f>
        <v>519.81999999999994</v>
      </c>
      <c r="U52" s="37">
        <f>SUMPRODUCT(LTA!J52:AN52,LTA!J$102:AN$102,LTA!J$103:AN$103)</f>
        <v>36.590000000000003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12.5</v>
      </c>
      <c r="Z52" s="34">
        <f>IEX!N52</f>
        <v>0</v>
      </c>
      <c r="AA52" s="75">
        <f>STOA!H52</f>
        <v>0.87</v>
      </c>
      <c r="AB52" s="75">
        <f>-STOA!N52</f>
        <v>-239.13</v>
      </c>
      <c r="AC52">
        <f t="shared" si="0"/>
        <v>19.621442861502889</v>
      </c>
      <c r="AD52">
        <f t="shared" si="1"/>
        <v>1835.9789041325646</v>
      </c>
      <c r="AE52">
        <f>'IDT-1'!B52</f>
        <v>242.02600000000001</v>
      </c>
      <c r="AF52" s="24"/>
      <c r="AG52">
        <f t="shared" si="2"/>
        <v>2078.0049041325647</v>
      </c>
      <c r="AI52" s="34">
        <f>PXIL!H52</f>
        <v>0</v>
      </c>
      <c r="AJ52" s="34">
        <f>PXIL!N52</f>
        <v>0</v>
      </c>
      <c r="AK52" s="34">
        <f>RTM_IEX!H52</f>
        <v>102.85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10.221399999999999</v>
      </c>
      <c r="E53">
        <f>GT_NG!P53</f>
        <v>0</v>
      </c>
      <c r="F53">
        <f>GT_Spot!P53</f>
        <v>0</v>
      </c>
      <c r="G53">
        <f>PPCL_NG!P53</f>
        <v>270</v>
      </c>
      <c r="H53">
        <f>PPCL_Spot!P53</f>
        <v>0</v>
      </c>
      <c r="I53">
        <f>Bawana_NG!P53</f>
        <v>79.556138051550903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868.60860316211574</v>
      </c>
      <c r="P53" s="36">
        <v>98.990000000000009</v>
      </c>
      <c r="Q53" s="36">
        <v>30.394391618497107</v>
      </c>
      <c r="R53" s="38">
        <v>47.5</v>
      </c>
      <c r="S53" s="38">
        <v>0</v>
      </c>
      <c r="T53" s="37">
        <f>SUMPRODUCT(LTA!J53:AN53,LTA!J$101:AN$101,LTA!J$103:AN$103)</f>
        <v>523.97</v>
      </c>
      <c r="U53" s="37">
        <f>SUMPRODUCT(LTA!J53:AN53,LTA!J$102:AN$102,LTA!J$103:AN$103)</f>
        <v>33.93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0.87</v>
      </c>
      <c r="AB53" s="75">
        <f>-STOA!N53</f>
        <v>-239.13</v>
      </c>
      <c r="AC53">
        <f t="shared" si="0"/>
        <v>19.581376422542895</v>
      </c>
      <c r="AD53">
        <f t="shared" si="1"/>
        <v>1831.249156409621</v>
      </c>
      <c r="AE53">
        <f>'IDT-1'!B53</f>
        <v>198</v>
      </c>
      <c r="AF53" s="24"/>
      <c r="AG53">
        <f t="shared" si="2"/>
        <v>2029.249156409621</v>
      </c>
      <c r="AI53" s="34">
        <f>PXIL!H53</f>
        <v>0</v>
      </c>
      <c r="AJ53" s="34">
        <f>PXIL!N53</f>
        <v>0</v>
      </c>
      <c r="AK53" s="34">
        <f>RTM_IEX!H53</f>
        <v>125.92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10.221399999999999</v>
      </c>
      <c r="E54">
        <f>GT_NG!P54</f>
        <v>0</v>
      </c>
      <c r="F54">
        <f>GT_Spot!P54</f>
        <v>0</v>
      </c>
      <c r="G54">
        <f>PPCL_NG!P54</f>
        <v>270</v>
      </c>
      <c r="H54">
        <f>PPCL_Spot!P54</f>
        <v>0</v>
      </c>
      <c r="I54">
        <f>Bawana_NG!P54</f>
        <v>79.556138051550903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868.89596818520431</v>
      </c>
      <c r="P54" s="36">
        <v>98.990000000000009</v>
      </c>
      <c r="Q54" s="36">
        <v>30.39</v>
      </c>
      <c r="R54" s="38">
        <v>47.5</v>
      </c>
      <c r="S54" s="38">
        <v>0</v>
      </c>
      <c r="T54" s="37">
        <f>SUMPRODUCT(LTA!J54:AN54,LTA!J$101:AN$101,LTA!J$103:AN$103)</f>
        <v>530.69999999999993</v>
      </c>
      <c r="U54" s="37">
        <f>SUMPRODUCT(LTA!J54:AN54,LTA!J$102:AN$102,LTA!J$103:AN$103)</f>
        <v>33.730000000000004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0.87</v>
      </c>
      <c r="AB54" s="75">
        <f>-STOA!N54</f>
        <v>-239.13</v>
      </c>
      <c r="AC54">
        <f t="shared" si="0"/>
        <v>19.582157399141465</v>
      </c>
      <c r="AD54">
        <f t="shared" si="1"/>
        <v>1831.3413488376136</v>
      </c>
      <c r="AE54">
        <f>'IDT-1'!B54</f>
        <v>156</v>
      </c>
      <c r="AF54" s="24"/>
      <c r="AG54">
        <f t="shared" si="2"/>
        <v>1987.3413488376136</v>
      </c>
      <c r="AI54" s="34">
        <f>PXIL!H54</f>
        <v>0</v>
      </c>
      <c r="AJ54" s="34">
        <f>PXIL!N54</f>
        <v>0</v>
      </c>
      <c r="AK54" s="34">
        <f>RTM_IEX!H54</f>
        <v>119.2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10.221399999999999</v>
      </c>
      <c r="E55">
        <f>GT_NG!P55</f>
        <v>0</v>
      </c>
      <c r="F55">
        <f>GT_Spot!P55</f>
        <v>0</v>
      </c>
      <c r="G55">
        <f>PPCL_NG!P55</f>
        <v>270</v>
      </c>
      <c r="H55">
        <f>PPCL_Spot!P55</f>
        <v>0</v>
      </c>
      <c r="I55">
        <f>Bawana_NG!P55</f>
        <v>81.96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868.60759126602716</v>
      </c>
      <c r="P55" s="36">
        <v>98.990000000000009</v>
      </c>
      <c r="Q55" s="36">
        <v>30.394391618497107</v>
      </c>
      <c r="R55" s="38">
        <v>47.5</v>
      </c>
      <c r="S55" s="38">
        <v>0</v>
      </c>
      <c r="T55" s="37">
        <f>SUMPRODUCT(LTA!J55:AN55,LTA!J$101:AN$101,LTA!J$103:AN$103)</f>
        <v>536.54</v>
      </c>
      <c r="U55" s="37">
        <f>SUMPRODUCT(LTA!J55:AN55,LTA!J$102:AN$102,LTA!J$103:AN$103)</f>
        <v>33.450000000000003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19.22</v>
      </c>
      <c r="Z55" s="34">
        <f>IEX!N55</f>
        <v>0</v>
      </c>
      <c r="AA55" s="75">
        <f>STOA!H55</f>
        <v>0.77</v>
      </c>
      <c r="AB55" s="75">
        <f>-STOA!N55</f>
        <v>-239.13</v>
      </c>
      <c r="AC55">
        <f t="shared" si="0"/>
        <v>19.476148362982727</v>
      </c>
      <c r="AD55">
        <f t="shared" si="1"/>
        <v>1818.8272345215416</v>
      </c>
      <c r="AE55">
        <f>'IDT-1'!B55</f>
        <v>89.337999999999994</v>
      </c>
      <c r="AF55" s="24"/>
      <c r="AG55">
        <f t="shared" si="2"/>
        <v>1908.1652345215416</v>
      </c>
      <c r="AI55" s="34">
        <f>PXIL!H55</f>
        <v>0</v>
      </c>
      <c r="AJ55" s="34">
        <f>PXIL!N55</f>
        <v>0</v>
      </c>
      <c r="AK55" s="34">
        <f>RTM_IEX!H55</f>
        <v>79.78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10.221399999999999</v>
      </c>
      <c r="E56">
        <f>GT_NG!P56</f>
        <v>0</v>
      </c>
      <c r="F56">
        <f>GT_Spot!P56</f>
        <v>0</v>
      </c>
      <c r="G56">
        <f>PPCL_NG!P56</f>
        <v>270</v>
      </c>
      <c r="H56">
        <f>PPCL_Spot!P56</f>
        <v>0</v>
      </c>
      <c r="I56">
        <f>Bawana_NG!P56</f>
        <v>81.96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868.60750763960596</v>
      </c>
      <c r="P56" s="36">
        <v>98.990000000000009</v>
      </c>
      <c r="Q56" s="36">
        <v>30.4</v>
      </c>
      <c r="R56" s="38">
        <v>47.5</v>
      </c>
      <c r="S56" s="38">
        <v>0</v>
      </c>
      <c r="T56" s="37">
        <f>SUMPRODUCT(LTA!J56:AN56,LTA!J$101:AN$101,LTA!J$103:AN$103)</f>
        <v>536.54</v>
      </c>
      <c r="U56" s="37">
        <f>SUMPRODUCT(LTA!J56:AN56,LTA!J$102:AN$102,LTA!J$103:AN$103)</f>
        <v>33.130000000000003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-239.13</v>
      </c>
      <c r="AC56">
        <f t="shared" si="0"/>
        <v>19.295930770925409</v>
      </c>
      <c r="AD56">
        <f t="shared" si="1"/>
        <v>1797.5529768686806</v>
      </c>
      <c r="AE56">
        <f>'IDT-1'!B56</f>
        <v>54</v>
      </c>
      <c r="AF56" s="24"/>
      <c r="AG56">
        <f t="shared" si="2"/>
        <v>1851.5529768686806</v>
      </c>
      <c r="AI56" s="34">
        <f>PXIL!H56</f>
        <v>0</v>
      </c>
      <c r="AJ56" s="34">
        <f>PXIL!N56</f>
        <v>0</v>
      </c>
      <c r="AK56" s="34">
        <f>RTM_IEX!H56</f>
        <v>77.86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10.221399999999999</v>
      </c>
      <c r="E57">
        <f>GT_NG!P57</f>
        <v>0</v>
      </c>
      <c r="F57">
        <f>GT_Spot!P57</f>
        <v>0</v>
      </c>
      <c r="G57">
        <f>PPCL_NG!P57</f>
        <v>270</v>
      </c>
      <c r="H57">
        <f>PPCL_Spot!P57</f>
        <v>0</v>
      </c>
      <c r="I57">
        <f>Bawana_NG!P57</f>
        <v>81.96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868.60750763960596</v>
      </c>
      <c r="P57" s="36">
        <v>98.99</v>
      </c>
      <c r="Q57" s="36">
        <v>30.4</v>
      </c>
      <c r="R57" s="38">
        <v>47.5</v>
      </c>
      <c r="S57" s="38">
        <v>0</v>
      </c>
      <c r="T57" s="37">
        <f>SUMPRODUCT(LTA!J57:AN57,LTA!J$101:AN$101,LTA!J$103:AN$103)</f>
        <v>541.58999999999992</v>
      </c>
      <c r="U57" s="37">
        <f>SUMPRODUCT(LTA!J57:AN57,LTA!J$102:AN$102,LTA!J$103:AN$103)</f>
        <v>38.67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-239.13</v>
      </c>
      <c r="AC57">
        <f t="shared" si="0"/>
        <v>19.506014770925407</v>
      </c>
      <c r="AD57">
        <f t="shared" si="1"/>
        <v>1822.3528928686803</v>
      </c>
      <c r="AE57">
        <f>'IDT-1'!B57</f>
        <v>11</v>
      </c>
      <c r="AF57" s="24"/>
      <c r="AG57">
        <f t="shared" si="2"/>
        <v>1833.3528928686803</v>
      </c>
      <c r="AI57" s="34">
        <f>PXIL!H57</f>
        <v>0</v>
      </c>
      <c r="AJ57" s="34">
        <f>PXIL!N57</f>
        <v>0</v>
      </c>
      <c r="AK57" s="34">
        <f>RTM_IEX!H57</f>
        <v>92.28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10.221399999999999</v>
      </c>
      <c r="E58">
        <f>GT_NG!P58</f>
        <v>0</v>
      </c>
      <c r="F58">
        <f>GT_Spot!P58</f>
        <v>0</v>
      </c>
      <c r="G58">
        <f>PPCL_NG!P58</f>
        <v>270</v>
      </c>
      <c r="H58">
        <f>PPCL_Spot!P58</f>
        <v>0</v>
      </c>
      <c r="I58">
        <f>Bawana_NG!P58</f>
        <v>81.96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833.13937417467446</v>
      </c>
      <c r="P58" s="36">
        <v>99</v>
      </c>
      <c r="Q58" s="36">
        <v>30.4</v>
      </c>
      <c r="R58" s="38">
        <v>47.5</v>
      </c>
      <c r="S58" s="38">
        <v>0</v>
      </c>
      <c r="T58" s="37">
        <f>SUMPRODUCT(LTA!J58:AN58,LTA!J$101:AN$101,LTA!J$103:AN$103)</f>
        <v>535.96999999999991</v>
      </c>
      <c r="U58" s="37">
        <f>SUMPRODUCT(LTA!J58:AN58,LTA!J$102:AN$102,LTA!J$103:AN$103)</f>
        <v>38.33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-239.13</v>
      </c>
      <c r="AC58">
        <f t="shared" si="0"/>
        <v>19.166082449819985</v>
      </c>
      <c r="AD58">
        <f t="shared" si="1"/>
        <v>1782.2246917248544</v>
      </c>
      <c r="AE58">
        <f>'IDT-1'!B58</f>
        <v>0</v>
      </c>
      <c r="AF58" s="24"/>
      <c r="AG58">
        <f t="shared" si="2"/>
        <v>1782.2246917248544</v>
      </c>
      <c r="AI58" s="34">
        <f>PXIL!H58</f>
        <v>0</v>
      </c>
      <c r="AJ58" s="34">
        <f>PXIL!N58</f>
        <v>0</v>
      </c>
      <c r="AK58" s="34">
        <f>RTM_IEX!H58</f>
        <v>93.23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10.221399999999999</v>
      </c>
      <c r="E59">
        <f>GT_NG!P59</f>
        <v>0</v>
      </c>
      <c r="F59">
        <f>GT_Spot!P59</f>
        <v>0</v>
      </c>
      <c r="G59">
        <f>PPCL_NG!P59</f>
        <v>270</v>
      </c>
      <c r="H59">
        <f>PPCL_Spot!P59</f>
        <v>0</v>
      </c>
      <c r="I59">
        <f>Bawana_NG!P59</f>
        <v>81.96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791.7056716502774</v>
      </c>
      <c r="P59" s="36">
        <v>98.99656040824442</v>
      </c>
      <c r="Q59" s="36">
        <v>30.4</v>
      </c>
      <c r="R59" s="38">
        <v>47.5</v>
      </c>
      <c r="S59" s="38">
        <v>0</v>
      </c>
      <c r="T59" s="37">
        <f>SUMPRODUCT(LTA!J59:AN59,LTA!J$101:AN$101,LTA!J$103:AN$103)</f>
        <v>527.98</v>
      </c>
      <c r="U59" s="37">
        <f>SUMPRODUCT(LTA!J59:AN59,LTA!J$102:AN$102,LTA!J$103:AN$103)</f>
        <v>41.739999999999995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-239.13</v>
      </c>
      <c r="AC59">
        <f t="shared" si="0"/>
        <v>18.836070456044304</v>
      </c>
      <c r="AD59">
        <f t="shared" si="1"/>
        <v>1743.2675616024778</v>
      </c>
      <c r="AE59">
        <f>'IDT-1'!B59</f>
        <v>0</v>
      </c>
      <c r="AF59" s="24"/>
      <c r="AG59">
        <f t="shared" si="2"/>
        <v>1743.2675616024778</v>
      </c>
      <c r="AI59" s="34">
        <f>PXIL!H59</f>
        <v>0</v>
      </c>
      <c r="AJ59" s="34">
        <f>PXIL!N59</f>
        <v>0</v>
      </c>
      <c r="AK59" s="34">
        <f>RTM_IEX!H59</f>
        <v>99.96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10.221399999999999</v>
      </c>
      <c r="E60">
        <f>GT_NG!P60</f>
        <v>0</v>
      </c>
      <c r="F60">
        <f>GT_Spot!P60</f>
        <v>0</v>
      </c>
      <c r="G60">
        <f>PPCL_NG!P60</f>
        <v>270</v>
      </c>
      <c r="H60">
        <f>PPCL_Spot!P60</f>
        <v>0</v>
      </c>
      <c r="I60">
        <f>Bawana_NG!P60</f>
        <v>81.96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762.87217724836171</v>
      </c>
      <c r="P60" s="36">
        <v>98.99656040824442</v>
      </c>
      <c r="Q60" s="36">
        <v>30.4</v>
      </c>
      <c r="R60" s="38">
        <v>47.5</v>
      </c>
      <c r="S60" s="38">
        <v>0</v>
      </c>
      <c r="T60" s="37">
        <f>SUMPRODUCT(LTA!J60:AN60,LTA!J$101:AN$101,LTA!J$103:AN$103)</f>
        <v>519.48</v>
      </c>
      <c r="U60" s="37">
        <f>SUMPRODUCT(LTA!J60:AN60,LTA!J$102:AN$102,LTA!J$103:AN$103)</f>
        <v>43.28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-239.13</v>
      </c>
      <c r="AC60">
        <f t="shared" si="0"/>
        <v>18.495085103068217</v>
      </c>
      <c r="AD60">
        <f t="shared" si="1"/>
        <v>1703.0150525535382</v>
      </c>
      <c r="AE60">
        <f>'IDT-1'!B60</f>
        <v>0</v>
      </c>
      <c r="AF60" s="24"/>
      <c r="AG60">
        <f t="shared" si="2"/>
        <v>1703.0150525535382</v>
      </c>
      <c r="AI60" s="34">
        <f>PXIL!H60</f>
        <v>0</v>
      </c>
      <c r="AJ60" s="34">
        <f>PXIL!N60</f>
        <v>0</v>
      </c>
      <c r="AK60" s="34">
        <f>RTM_IEX!H60</f>
        <v>95.16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10.221399999999999</v>
      </c>
      <c r="E61">
        <f>GT_NG!P61</f>
        <v>0</v>
      </c>
      <c r="F61">
        <f>GT_Spot!P61</f>
        <v>0</v>
      </c>
      <c r="G61">
        <f>PPCL_NG!P61</f>
        <v>270</v>
      </c>
      <c r="H61">
        <f>PPCL_Spot!P61</f>
        <v>0</v>
      </c>
      <c r="I61">
        <f>Bawana_NG!P61</f>
        <v>81.96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734.03747528553856</v>
      </c>
      <c r="P61" s="36">
        <v>99.830000000000013</v>
      </c>
      <c r="Q61" s="36">
        <v>30.4</v>
      </c>
      <c r="R61" s="38">
        <v>47.5</v>
      </c>
      <c r="S61" s="38">
        <v>0</v>
      </c>
      <c r="T61" s="37">
        <f>SUMPRODUCT(LTA!J61:AN61,LTA!J$101:AN$101,LTA!J$103:AN$103)</f>
        <v>510.09999999999997</v>
      </c>
      <c r="U61" s="37">
        <f>SUMPRODUCT(LTA!J61:AN61,LTA!J$102:AN$102,LTA!J$103:AN$103)</f>
        <v>44.68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-239.13</v>
      </c>
      <c r="AC61">
        <f t="shared" si="0"/>
        <v>18.354290499151247</v>
      </c>
      <c r="AD61">
        <f t="shared" si="1"/>
        <v>1686.3945847863877</v>
      </c>
      <c r="AE61">
        <f>'IDT-1'!B61</f>
        <v>0</v>
      </c>
      <c r="AF61" s="24"/>
      <c r="AG61">
        <f t="shared" si="2"/>
        <v>1686.3945847863877</v>
      </c>
      <c r="AI61" s="34">
        <f>PXIL!H61</f>
        <v>0</v>
      </c>
      <c r="AJ61" s="34">
        <f>PXIL!N61</f>
        <v>0</v>
      </c>
      <c r="AK61" s="34">
        <f>RTM_IEX!H61</f>
        <v>114.38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10.221399999999999</v>
      </c>
      <c r="E62">
        <f>GT_NG!P62</f>
        <v>0</v>
      </c>
      <c r="F62">
        <f>GT_Spot!P62</f>
        <v>0</v>
      </c>
      <c r="G62">
        <f>PPCL_NG!P62</f>
        <v>270</v>
      </c>
      <c r="H62">
        <f>PPCL_Spot!P62</f>
        <v>0</v>
      </c>
      <c r="I62">
        <f>Bawana_NG!P62</f>
        <v>81.96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705.20075923129946</v>
      </c>
      <c r="P62" s="36">
        <v>99.830000000000013</v>
      </c>
      <c r="Q62" s="36">
        <v>30.4</v>
      </c>
      <c r="R62" s="38">
        <v>47.5</v>
      </c>
      <c r="S62" s="38">
        <v>0</v>
      </c>
      <c r="T62" s="37">
        <f>SUMPRODUCT(LTA!J62:AN62,LTA!J$101:AN$101,LTA!J$103:AN$103)</f>
        <v>496.96999999999991</v>
      </c>
      <c r="U62" s="37">
        <f>SUMPRODUCT(LTA!J62:AN62,LTA!J$102:AN$102,LTA!J$103:AN$103)</f>
        <v>46.53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-239.13</v>
      </c>
      <c r="AC62">
        <f t="shared" si="0"/>
        <v>18.065778084295637</v>
      </c>
      <c r="AD62">
        <f t="shared" si="1"/>
        <v>1652.336381147004</v>
      </c>
      <c r="AE62">
        <f>'IDT-1'!B62</f>
        <v>0</v>
      </c>
      <c r="AF62" s="24"/>
      <c r="AG62">
        <f t="shared" si="2"/>
        <v>1652.336381147004</v>
      </c>
      <c r="AI62" s="34">
        <f>PXIL!H62</f>
        <v>0</v>
      </c>
      <c r="AJ62" s="34">
        <f>PXIL!N62</f>
        <v>0</v>
      </c>
      <c r="AK62" s="34">
        <f>RTM_IEX!H62</f>
        <v>120.15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10.221399999999999</v>
      </c>
      <c r="E63">
        <f>GT_NG!P63</f>
        <v>0</v>
      </c>
      <c r="F63">
        <f>GT_Spot!P63</f>
        <v>0</v>
      </c>
      <c r="G63">
        <f>PPCL_NG!P63</f>
        <v>270</v>
      </c>
      <c r="H63">
        <f>PPCL_Spot!P63</f>
        <v>0</v>
      </c>
      <c r="I63">
        <f>Bawana_NG!P63</f>
        <v>81.96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722.1042461440444</v>
      </c>
      <c r="P63" s="36">
        <v>99</v>
      </c>
      <c r="Q63" s="36">
        <v>30.4</v>
      </c>
      <c r="R63" s="38">
        <v>47.5</v>
      </c>
      <c r="S63" s="38">
        <v>0</v>
      </c>
      <c r="T63" s="37">
        <f>SUMPRODUCT(LTA!J63:AN63,LTA!J$101:AN$101,LTA!J$103:AN$103)</f>
        <v>476.55999999999995</v>
      </c>
      <c r="U63" s="37">
        <f>SUMPRODUCT(LTA!J63:AN63,LTA!J$102:AN$102,LTA!J$103:AN$103)</f>
        <v>52.900000000000006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-239.13</v>
      </c>
      <c r="AC63">
        <f t="shared" si="0"/>
        <v>17.686379374362698</v>
      </c>
      <c r="AD63">
        <f t="shared" si="1"/>
        <v>1607.5492667696819</v>
      </c>
      <c r="AE63">
        <f>'IDT-1'!B63</f>
        <v>0</v>
      </c>
      <c r="AF63" s="24"/>
      <c r="AG63">
        <f t="shared" si="2"/>
        <v>1607.5492667696819</v>
      </c>
      <c r="AI63" s="34">
        <f>PXIL!H63</f>
        <v>0</v>
      </c>
      <c r="AJ63" s="34">
        <f>PXIL!N63</f>
        <v>0</v>
      </c>
      <c r="AK63" s="34">
        <f>RTM_IEX!H63</f>
        <v>73.05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10.221399999999999</v>
      </c>
      <c r="E64">
        <f>GT_NG!P64</f>
        <v>0</v>
      </c>
      <c r="F64">
        <f>GT_Spot!P64</f>
        <v>0</v>
      </c>
      <c r="G64">
        <f>PPCL_NG!P64</f>
        <v>270</v>
      </c>
      <c r="H64">
        <f>PPCL_Spot!P64</f>
        <v>0</v>
      </c>
      <c r="I64">
        <f>Bawana_NG!P64</f>
        <v>81.96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722.61697392458836</v>
      </c>
      <c r="P64" s="36">
        <v>98.99</v>
      </c>
      <c r="Q64" s="36">
        <v>30.4</v>
      </c>
      <c r="R64" s="38">
        <v>47.5</v>
      </c>
      <c r="S64" s="38">
        <v>0</v>
      </c>
      <c r="T64" s="37">
        <f>SUMPRODUCT(LTA!J64:AN64,LTA!J$101:AN$101,LTA!J$103:AN$103)</f>
        <v>442.65999999999997</v>
      </c>
      <c r="U64" s="37">
        <f>SUMPRODUCT(LTA!J64:AN64,LTA!J$102:AN$102,LTA!J$103:AN$103)</f>
        <v>53.900000000000006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-239.13</v>
      </c>
      <c r="AC64">
        <f t="shared" si="0"/>
        <v>17.511178287719265</v>
      </c>
      <c r="AD64">
        <f t="shared" si="1"/>
        <v>1586.8671956368692</v>
      </c>
      <c r="AE64">
        <f>'IDT-1'!B64</f>
        <v>0</v>
      </c>
      <c r="AF64" s="24"/>
      <c r="AG64">
        <f t="shared" si="2"/>
        <v>1586.8671956368692</v>
      </c>
      <c r="AI64" s="34">
        <f>PXIL!H64</f>
        <v>0</v>
      </c>
      <c r="AJ64" s="34">
        <f>PXIL!N64</f>
        <v>0</v>
      </c>
      <c r="AK64" s="34">
        <f>RTM_IEX!H64</f>
        <v>84.59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10.221399999999999</v>
      </c>
      <c r="E65">
        <f>GT_NG!P65</f>
        <v>0</v>
      </c>
      <c r="F65">
        <f>GT_Spot!P65</f>
        <v>0</v>
      </c>
      <c r="G65">
        <f>PPCL_NG!P65</f>
        <v>270</v>
      </c>
      <c r="H65">
        <f>PPCL_Spot!P65</f>
        <v>0</v>
      </c>
      <c r="I65">
        <f>Bawana_NG!P65</f>
        <v>81.96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743.88253786165819</v>
      </c>
      <c r="P65" s="36">
        <v>98.990000000000009</v>
      </c>
      <c r="Q65" s="36">
        <v>30.394886637723111</v>
      </c>
      <c r="R65" s="38">
        <v>47.5</v>
      </c>
      <c r="S65" s="38">
        <v>0</v>
      </c>
      <c r="T65" s="37">
        <f>SUMPRODUCT(LTA!J65:AN65,LTA!J$101:AN$101,LTA!J$103:AN$103)</f>
        <v>409.3</v>
      </c>
      <c r="U65" s="37">
        <f>SUMPRODUCT(LTA!J65:AN65,LTA!J$102:AN$102,LTA!J$103:AN$103)</f>
        <v>56.5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-239.13</v>
      </c>
      <c r="AC65">
        <f t="shared" si="0"/>
        <v>17.059934072547524</v>
      </c>
      <c r="AD65">
        <f t="shared" si="1"/>
        <v>1533.5988904268338</v>
      </c>
      <c r="AE65">
        <f>'IDT-1'!B65</f>
        <v>0</v>
      </c>
      <c r="AF65" s="24"/>
      <c r="AG65">
        <f t="shared" si="2"/>
        <v>1533.5988904268338</v>
      </c>
      <c r="AI65" s="34">
        <f>PXIL!H65</f>
        <v>0</v>
      </c>
      <c r="AJ65" s="34">
        <f>PXIL!N65</f>
        <v>0</v>
      </c>
      <c r="AK65" s="34">
        <f>RTM_IEX!H65</f>
        <v>40.369999999999997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10.221399999999999</v>
      </c>
      <c r="E66">
        <f>GT_NG!P66</f>
        <v>0</v>
      </c>
      <c r="F66">
        <f>GT_Spot!P66</f>
        <v>0</v>
      </c>
      <c r="G66">
        <f>PPCL_NG!P66</f>
        <v>270</v>
      </c>
      <c r="H66">
        <f>PPCL_Spot!P66</f>
        <v>0</v>
      </c>
      <c r="I66">
        <f>Bawana_NG!P66</f>
        <v>81.96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765.67401239267474</v>
      </c>
      <c r="P66" s="36">
        <v>98.990000000000009</v>
      </c>
      <c r="Q66" s="36">
        <v>30.394886637723111</v>
      </c>
      <c r="R66" s="38">
        <v>47.5</v>
      </c>
      <c r="S66" s="38">
        <v>0</v>
      </c>
      <c r="T66" s="37">
        <f>SUMPRODUCT(LTA!J66:AN66,LTA!J$101:AN$101,LTA!J$103:AN$103)</f>
        <v>372.10999999999996</v>
      </c>
      <c r="U66" s="37">
        <f>SUMPRODUCT(LTA!J66:AN66,LTA!J$102:AN$102,LTA!J$103:AN$103)</f>
        <v>57.400000000000006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-239.13</v>
      </c>
      <c r="AC66">
        <f t="shared" si="0"/>
        <v>16.671698458608063</v>
      </c>
      <c r="AD66">
        <f t="shared" si="1"/>
        <v>1487.7686005717899</v>
      </c>
      <c r="AE66">
        <f>'IDT-1'!B66</f>
        <v>0</v>
      </c>
      <c r="AF66" s="24"/>
      <c r="AG66">
        <f t="shared" si="2"/>
        <v>1487.7686005717899</v>
      </c>
      <c r="AI66" s="34">
        <f>PXIL!H66</f>
        <v>0</v>
      </c>
      <c r="AJ66" s="34">
        <f>PXIL!N66</f>
        <v>0</v>
      </c>
      <c r="AK66" s="34">
        <f>RTM_IEX!H66</f>
        <v>8.65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10.221399999999999</v>
      </c>
      <c r="E67">
        <f>GT_NG!P67</f>
        <v>0</v>
      </c>
      <c r="F67">
        <f>GT_Spot!P67</f>
        <v>0</v>
      </c>
      <c r="G67">
        <f>PPCL_NG!P67</f>
        <v>270</v>
      </c>
      <c r="H67">
        <f>PPCL_Spot!P67</f>
        <v>0</v>
      </c>
      <c r="I67">
        <f>Bawana_NG!P67</f>
        <v>81.96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824.81482464930502</v>
      </c>
      <c r="P67" s="36">
        <v>98.990000000000009</v>
      </c>
      <c r="Q67" s="36">
        <v>30.394886637723111</v>
      </c>
      <c r="R67" s="38">
        <v>42.75</v>
      </c>
      <c r="S67" s="38">
        <v>0</v>
      </c>
      <c r="T67" s="37">
        <f>SUMPRODUCT(LTA!J67:AN67,LTA!J$101:AN$101,LTA!J$103:AN$103)</f>
        <v>333.07</v>
      </c>
      <c r="U67" s="37">
        <f>SUMPRODUCT(LTA!J67:AN67,LTA!J$102:AN$102,LTA!J$103:AN$103)</f>
        <v>66.210000000000008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-239.13</v>
      </c>
      <c r="AC67">
        <f t="shared" si="0"/>
        <v>17.291720429607324</v>
      </c>
      <c r="AD67">
        <f t="shared" si="1"/>
        <v>1444.4693908574209</v>
      </c>
      <c r="AE67">
        <f>'IDT-1'!B67</f>
        <v>0</v>
      </c>
      <c r="AF67" s="24"/>
      <c r="AG67">
        <f t="shared" si="2"/>
        <v>1444.4693908574209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-58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10.221399999999999</v>
      </c>
      <c r="E68">
        <f>GT_NG!P68</f>
        <v>0</v>
      </c>
      <c r="F68">
        <f>GT_Spot!P68</f>
        <v>0</v>
      </c>
      <c r="G68">
        <f>PPCL_NG!P68</f>
        <v>270</v>
      </c>
      <c r="H68">
        <f>PPCL_Spot!P68</f>
        <v>0</v>
      </c>
      <c r="I68">
        <f>Bawana_NG!P68</f>
        <v>81.96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889.9441302234352</v>
      </c>
      <c r="P68" s="36">
        <v>98.990000000000009</v>
      </c>
      <c r="Q68" s="36">
        <v>30.394886637723111</v>
      </c>
      <c r="R68" s="38">
        <v>36.22</v>
      </c>
      <c r="S68" s="38">
        <v>0</v>
      </c>
      <c r="T68" s="37">
        <f>SUMPRODUCT(LTA!J68:AN68,LTA!J$101:AN$101,LTA!J$103:AN$103)</f>
        <v>290.67</v>
      </c>
      <c r="U68" s="37">
        <f>SUMPRODUCT(LTA!J68:AN68,LTA!J$102:AN$102,LTA!J$103:AN$103)</f>
        <v>66.67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0.48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17.812860694050027</v>
      </c>
      <c r="AD68">
        <f t="shared" ref="AD68:AD98" si="4">SUM(B68:AB68,AI68:AT68)-AC68</f>
        <v>1415.6075561671087</v>
      </c>
      <c r="AE68">
        <f>'IDT-1'!B68</f>
        <v>21</v>
      </c>
      <c r="AF68" s="24"/>
      <c r="AG68">
        <f t="shared" ref="AG68:AG98" si="5">SUM(AD68:AF68)</f>
        <v>1436.6075561671087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-103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10.221399999999999</v>
      </c>
      <c r="E69">
        <f>GT_NG!P69</f>
        <v>0</v>
      </c>
      <c r="F69">
        <f>GT_Spot!P69</f>
        <v>0</v>
      </c>
      <c r="G69">
        <f>PPCL_NG!P69</f>
        <v>270</v>
      </c>
      <c r="H69">
        <f>PPCL_Spot!P69</f>
        <v>0</v>
      </c>
      <c r="I69">
        <f>Bawana_NG!P69</f>
        <v>99.607083284531072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909.03931297544807</v>
      </c>
      <c r="P69" s="36">
        <v>98.990000000000009</v>
      </c>
      <c r="Q69" s="36">
        <v>30.394963253307203</v>
      </c>
      <c r="R69" s="38">
        <v>27.91</v>
      </c>
      <c r="S69" s="38">
        <v>0</v>
      </c>
      <c r="T69" s="37">
        <f>SUMPRODUCT(LTA!J69:AN69,LTA!J$101:AN$101,LTA!J$103:AN$103)</f>
        <v>236.81</v>
      </c>
      <c r="U69" s="37">
        <f>SUMPRODUCT(LTA!J69:AN69,LTA!J$102:AN$102,LTA!J$103:AN$103)</f>
        <v>62.81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0.48</v>
      </c>
      <c r="AB69" s="75">
        <f>-STOA!N69</f>
        <v>-239.13</v>
      </c>
      <c r="AC69">
        <f t="shared" si="3"/>
        <v>17.736267526825682</v>
      </c>
      <c r="AD69">
        <f t="shared" si="4"/>
        <v>1366.3964919864604</v>
      </c>
      <c r="AE69">
        <f>'IDT-1'!B69</f>
        <v>58</v>
      </c>
      <c r="AF69" s="24"/>
      <c r="AG69">
        <f t="shared" si="5"/>
        <v>1424.3964919864604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-123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10.221399999999999</v>
      </c>
      <c r="E70">
        <f>GT_NG!P70</f>
        <v>0</v>
      </c>
      <c r="F70">
        <f>GT_Spot!P70</f>
        <v>0</v>
      </c>
      <c r="G70">
        <f>PPCL_NG!P70</f>
        <v>270</v>
      </c>
      <c r="H70">
        <f>PPCL_Spot!P70</f>
        <v>0</v>
      </c>
      <c r="I70">
        <f>Bawana_NG!P70</f>
        <v>99.607083284531072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918.7676678755314</v>
      </c>
      <c r="P70" s="36">
        <v>98.990000000000009</v>
      </c>
      <c r="Q70" s="36">
        <v>30.394963253307203</v>
      </c>
      <c r="R70" s="38">
        <v>20.380000000000003</v>
      </c>
      <c r="S70" s="38">
        <v>0</v>
      </c>
      <c r="T70" s="37">
        <f>SUMPRODUCT(LTA!J70:AN70,LTA!J$101:AN$101,LTA!J$103:AN$103)</f>
        <v>188.5</v>
      </c>
      <c r="U70" s="37">
        <f>SUMPRODUCT(LTA!J70:AN70,LTA!J$102:AN$102,LTA!J$103:AN$103)</f>
        <v>64.709999999999994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0.48</v>
      </c>
      <c r="AB70" s="75">
        <f>-STOA!N70</f>
        <v>-239.13</v>
      </c>
      <c r="AC70">
        <f t="shared" si="3"/>
        <v>17.398774338885939</v>
      </c>
      <c r="AD70">
        <f t="shared" si="4"/>
        <v>1318.5223400744842</v>
      </c>
      <c r="AE70">
        <f>'IDT-1'!B70</f>
        <v>112</v>
      </c>
      <c r="AF70" s="24"/>
      <c r="AG70">
        <f t="shared" si="5"/>
        <v>1430.5223400744842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-127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10.221399999999999</v>
      </c>
      <c r="E71">
        <f>GT_NG!P71</f>
        <v>0</v>
      </c>
      <c r="F71">
        <f>GT_Spot!P71</f>
        <v>0</v>
      </c>
      <c r="G71">
        <f>PPCL_NG!P71</f>
        <v>270</v>
      </c>
      <c r="H71">
        <f>PPCL_Spot!P71</f>
        <v>0</v>
      </c>
      <c r="I71">
        <f>Bawana_NG!P71</f>
        <v>74.997551876894377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952.40503399447391</v>
      </c>
      <c r="P71" s="36">
        <v>100.01</v>
      </c>
      <c r="Q71" s="36">
        <v>30.394963253307203</v>
      </c>
      <c r="R71" s="38">
        <v>10.65</v>
      </c>
      <c r="S71" s="38">
        <v>0</v>
      </c>
      <c r="T71" s="37">
        <f>SUMPRODUCT(LTA!J71:AN71,LTA!J$101:AN$101,LTA!J$103:AN$103)</f>
        <v>138.37</v>
      </c>
      <c r="U71" s="37">
        <f>SUMPRODUCT(LTA!J71:AN71,LTA!J$102:AN$102,LTA!J$103:AN$103)</f>
        <v>66.59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151.38999999999999</v>
      </c>
      <c r="AB71" s="75">
        <f>-STOA!N71</f>
        <v>-239.13</v>
      </c>
      <c r="AC71">
        <f t="shared" si="3"/>
        <v>18.187547730936906</v>
      </c>
      <c r="AD71">
        <f t="shared" si="4"/>
        <v>1429.7114013937387</v>
      </c>
      <c r="AE71">
        <f>'IDT-1'!B71</f>
        <v>29</v>
      </c>
      <c r="AF71" s="24"/>
      <c r="AG71">
        <f t="shared" si="5"/>
        <v>1458.7114013937387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-118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10.221399999999999</v>
      </c>
      <c r="E72">
        <f>GT_NG!P72</f>
        <v>0</v>
      </c>
      <c r="F72">
        <f>GT_Spot!P72</f>
        <v>0</v>
      </c>
      <c r="G72">
        <f>PPCL_NG!P72</f>
        <v>270</v>
      </c>
      <c r="H72">
        <f>PPCL_Spot!P72</f>
        <v>0</v>
      </c>
      <c r="I72">
        <f>Bawana_NG!P72</f>
        <v>74.997551876894377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981.15117338488506</v>
      </c>
      <c r="P72" s="36">
        <v>100.01</v>
      </c>
      <c r="Q72" s="36">
        <v>30.394963253307203</v>
      </c>
      <c r="R72" s="38">
        <v>3.7000000000000006</v>
      </c>
      <c r="S72" s="38">
        <v>0</v>
      </c>
      <c r="T72" s="37">
        <f>SUMPRODUCT(LTA!J72:AN72,LTA!J$101:AN$101,LTA!J$103:AN$103)</f>
        <v>94.99</v>
      </c>
      <c r="U72" s="37">
        <f>SUMPRODUCT(LTA!J72:AN72,LTA!J$102:AN$102,LTA!J$103:AN$103)</f>
        <v>67.66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151.38999999999999</v>
      </c>
      <c r="AB72" s="75">
        <f>-STOA!N72</f>
        <v>-239.13</v>
      </c>
      <c r="AC72">
        <f t="shared" si="3"/>
        <v>18.066058248165692</v>
      </c>
      <c r="AD72">
        <f t="shared" si="4"/>
        <v>1403.3190302669207</v>
      </c>
      <c r="AE72">
        <f>'IDT-1'!B72</f>
        <v>89</v>
      </c>
      <c r="AF72" s="24"/>
      <c r="AG72">
        <f t="shared" si="5"/>
        <v>1492.3190302669207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-124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10.221399999999999</v>
      </c>
      <c r="E73">
        <f>GT_NG!P73</f>
        <v>0</v>
      </c>
      <c r="F73">
        <f>GT_Spot!P73</f>
        <v>0</v>
      </c>
      <c r="G73">
        <f>PPCL_NG!P73</f>
        <v>270</v>
      </c>
      <c r="H73">
        <f>PPCL_Spot!P73</f>
        <v>0</v>
      </c>
      <c r="I73">
        <f>Bawana_NG!P73</f>
        <v>74.99650268127769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1042.4133711773268</v>
      </c>
      <c r="P73" s="36">
        <v>100.01</v>
      </c>
      <c r="Q73" s="36">
        <v>30.394963253307203</v>
      </c>
      <c r="R73" s="38">
        <v>0</v>
      </c>
      <c r="S73" s="38">
        <v>0</v>
      </c>
      <c r="T73" s="37">
        <f>SUMPRODUCT(LTA!J73:AN73,LTA!J$101:AN$101,LTA!J$103:AN$103)</f>
        <v>63.900000000000006</v>
      </c>
      <c r="U73" s="37">
        <f>SUMPRODUCT(LTA!J73:AN73,LTA!J$102:AN$102,LTA!J$103:AN$103)</f>
        <v>70.22999999999999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345.36</v>
      </c>
      <c r="AB73" s="75">
        <f>-STOA!N73</f>
        <v>-239.13</v>
      </c>
      <c r="AC73">
        <f t="shared" si="3"/>
        <v>20.676342618444373</v>
      </c>
      <c r="AD73">
        <f t="shared" si="4"/>
        <v>1536.7198944934671</v>
      </c>
      <c r="AE73">
        <f>'IDT-1'!B73</f>
        <v>0</v>
      </c>
      <c r="AF73" s="24"/>
      <c r="AG73">
        <f t="shared" si="5"/>
        <v>1536.7198944934671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-211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10.221399999999999</v>
      </c>
      <c r="E74">
        <f>GT_NG!P74</f>
        <v>0</v>
      </c>
      <c r="F74">
        <f>GT_Spot!P74</f>
        <v>0</v>
      </c>
      <c r="G74">
        <f>PPCL_NG!P74</f>
        <v>270</v>
      </c>
      <c r="H74">
        <f>PPCL_Spot!P74</f>
        <v>0</v>
      </c>
      <c r="I74">
        <f>Bawana_NG!P74</f>
        <v>74.99650268127769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1056.335529356222</v>
      </c>
      <c r="P74" s="36">
        <v>100.01</v>
      </c>
      <c r="Q74" s="36">
        <v>30.394963253307203</v>
      </c>
      <c r="R74" s="38">
        <v>0</v>
      </c>
      <c r="S74" s="38">
        <v>0</v>
      </c>
      <c r="T74" s="37">
        <f>SUMPRODUCT(LTA!J74:AN74,LTA!J$101:AN$101,LTA!J$103:AN$103)</f>
        <v>43.42</v>
      </c>
      <c r="U74" s="37">
        <f>SUMPRODUCT(LTA!J74:AN74,LTA!J$102:AN$102,LTA!J$103:AN$103)</f>
        <v>71.64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345.36</v>
      </c>
      <c r="AB74" s="75">
        <f>-STOA!N74</f>
        <v>-239.13</v>
      </c>
      <c r="AC74">
        <f t="shared" si="3"/>
        <v>20.29425443815153</v>
      </c>
      <c r="AD74">
        <f t="shared" si="4"/>
        <v>1571.9541408526554</v>
      </c>
      <c r="AE74">
        <f>'IDT-1'!B74</f>
        <v>0</v>
      </c>
      <c r="AF74" s="24"/>
      <c r="AG74">
        <f t="shared" si="5"/>
        <v>1571.9541408526554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-171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10.221399999999999</v>
      </c>
      <c r="E75">
        <f>GT_NG!P75</f>
        <v>0</v>
      </c>
      <c r="F75">
        <f>GT_Spot!P75</f>
        <v>0</v>
      </c>
      <c r="G75">
        <f>PPCL_NG!P75</f>
        <v>270</v>
      </c>
      <c r="H75">
        <f>PPCL_Spot!P75</f>
        <v>0</v>
      </c>
      <c r="I75">
        <f>Bawana_NG!P75</f>
        <v>74.996566720073247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1055.2537198634889</v>
      </c>
      <c r="P75" s="36">
        <v>98.99</v>
      </c>
      <c r="Q75" s="36">
        <v>30.394963253307203</v>
      </c>
      <c r="R75" s="38">
        <v>0</v>
      </c>
      <c r="S75" s="38">
        <v>0</v>
      </c>
      <c r="T75" s="37">
        <f>SUMPRODUCT(LTA!J75:AN75,LTA!J$101:AN$101,LTA!J$103:AN$103)</f>
        <v>28.61</v>
      </c>
      <c r="U75" s="37">
        <f>SUMPRODUCT(LTA!J75:AN75,LTA!J$102:AN$102,LTA!J$103:AN$103)</f>
        <v>72.010000000000005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385.72999999999996</v>
      </c>
      <c r="AB75" s="75">
        <f>-STOA!N75</f>
        <v>-238.48</v>
      </c>
      <c r="AC75">
        <f t="shared" si="3"/>
        <v>20.327953527044382</v>
      </c>
      <c r="AD75">
        <f t="shared" si="4"/>
        <v>1615.3986963098248</v>
      </c>
      <c r="AE75">
        <f>'IDT-1'!B75</f>
        <v>0</v>
      </c>
      <c r="AF75" s="24"/>
      <c r="AG75">
        <f t="shared" si="5"/>
        <v>1615.3986963098248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-152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10.221399999999999</v>
      </c>
      <c r="E76">
        <f>GT_NG!P76</f>
        <v>0</v>
      </c>
      <c r="F76">
        <f>GT_Spot!P76</f>
        <v>0</v>
      </c>
      <c r="G76">
        <f>PPCL_NG!P76</f>
        <v>270</v>
      </c>
      <c r="H76">
        <f>PPCL_Spot!P76</f>
        <v>0</v>
      </c>
      <c r="I76">
        <f>Bawana_NG!P76</f>
        <v>74.996566720073247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1051.2558968234889</v>
      </c>
      <c r="P76" s="36">
        <v>98.99</v>
      </c>
      <c r="Q76" s="36">
        <v>30.394963253307203</v>
      </c>
      <c r="R76" s="38">
        <v>0</v>
      </c>
      <c r="S76" s="38">
        <v>0</v>
      </c>
      <c r="T76" s="37">
        <f>SUMPRODUCT(LTA!J76:AN76,LTA!J$101:AN$101,LTA!J$103:AN$103)</f>
        <v>25.78</v>
      </c>
      <c r="U76" s="37">
        <f>SUMPRODUCT(LTA!J76:AN76,LTA!J$102:AN$102,LTA!J$103:AN$103)</f>
        <v>72.97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385.72999999999996</v>
      </c>
      <c r="AB76" s="75">
        <f>-STOA!N76</f>
        <v>-238.48</v>
      </c>
      <c r="AC76">
        <f t="shared" si="3"/>
        <v>19.973702135412381</v>
      </c>
      <c r="AD76">
        <f t="shared" si="4"/>
        <v>1645.885124661457</v>
      </c>
      <c r="AE76">
        <f>'IDT-1'!B76</f>
        <v>0</v>
      </c>
      <c r="AF76" s="24"/>
      <c r="AG76">
        <f t="shared" si="5"/>
        <v>1645.885124661457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-116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10.221399999999999</v>
      </c>
      <c r="E77">
        <f>GT_NG!P77</f>
        <v>0</v>
      </c>
      <c r="F77">
        <f>GT_Spot!P77</f>
        <v>0</v>
      </c>
      <c r="G77">
        <f>PPCL_NG!P77</f>
        <v>270</v>
      </c>
      <c r="H77">
        <f>PPCL_Spot!P77</f>
        <v>0</v>
      </c>
      <c r="I77">
        <f>Bawana_NG!P77</f>
        <v>74.997596704051276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1046.8860914699083</v>
      </c>
      <c r="P77" s="36">
        <v>98.99</v>
      </c>
      <c r="Q77" s="36">
        <v>30.394963253307203</v>
      </c>
      <c r="R77" s="38">
        <v>0</v>
      </c>
      <c r="S77" s="38">
        <v>0</v>
      </c>
      <c r="T77" s="37">
        <f>SUMPRODUCT(LTA!J77:AN77,LTA!J$101:AN$101,LTA!J$103:AN$103)</f>
        <v>25.01</v>
      </c>
      <c r="U77" s="37">
        <f>SUMPRODUCT(LTA!J77:AN77,LTA!J$102:AN$102,LTA!J$103:AN$103)</f>
        <v>76.63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385.72999999999996</v>
      </c>
      <c r="AB77" s="75">
        <f>-STOA!N77</f>
        <v>-238.48</v>
      </c>
      <c r="AC77">
        <f t="shared" si="3"/>
        <v>19.588549482412596</v>
      </c>
      <c r="AD77">
        <f t="shared" si="4"/>
        <v>1688.791501944854</v>
      </c>
      <c r="AE77">
        <f>'IDT-1'!B77</f>
        <v>0</v>
      </c>
      <c r="AF77" s="24"/>
      <c r="AG77">
        <f t="shared" si="5"/>
        <v>1688.791501944854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-72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10.221399999999999</v>
      </c>
      <c r="E78">
        <f>GT_NG!P78</f>
        <v>0</v>
      </c>
      <c r="F78">
        <f>GT_Spot!P78</f>
        <v>0</v>
      </c>
      <c r="G78">
        <f>PPCL_NG!P78</f>
        <v>270</v>
      </c>
      <c r="H78">
        <f>PPCL_Spot!P78</f>
        <v>0</v>
      </c>
      <c r="I78">
        <f>Bawana_NG!P78</f>
        <v>74.997596704051276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1047.6062287887873</v>
      </c>
      <c r="P78" s="36">
        <v>98.99</v>
      </c>
      <c r="Q78" s="36">
        <v>30.394963253307203</v>
      </c>
      <c r="R78" s="38">
        <v>0</v>
      </c>
      <c r="S78" s="38">
        <v>0</v>
      </c>
      <c r="T78" s="37">
        <f>SUMPRODUCT(LTA!J78:AN78,LTA!J$101:AN$101,LTA!J$103:AN$103)</f>
        <v>25.35</v>
      </c>
      <c r="U78" s="37">
        <f>SUMPRODUCT(LTA!J78:AN78,LTA!J$102:AN$102,LTA!J$103:AN$103)</f>
        <v>78.97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385.72999999999996</v>
      </c>
      <c r="AB78" s="75">
        <f>-STOA!N78</f>
        <v>-238.48</v>
      </c>
      <c r="AC78">
        <f t="shared" si="3"/>
        <v>19.55781253181696</v>
      </c>
      <c r="AD78">
        <f t="shared" si="4"/>
        <v>1699.2223762143287</v>
      </c>
      <c r="AE78">
        <f>'IDT-1'!B78</f>
        <v>0</v>
      </c>
      <c r="AF78" s="24"/>
      <c r="AG78">
        <f t="shared" si="5"/>
        <v>1699.2223762143287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-65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10.221399999999999</v>
      </c>
      <c r="E79">
        <f>GT_NG!P79</f>
        <v>0</v>
      </c>
      <c r="F79">
        <f>GT_Spot!P79</f>
        <v>0</v>
      </c>
      <c r="G79">
        <f>PPCL_NG!P79</f>
        <v>270</v>
      </c>
      <c r="H79">
        <f>PPCL_Spot!P79</f>
        <v>0</v>
      </c>
      <c r="I79">
        <f>Bawana_NG!P79</f>
        <v>77.05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982.78471065762938</v>
      </c>
      <c r="P79" s="36">
        <v>98.99</v>
      </c>
      <c r="Q79" s="36">
        <v>30.394963253307203</v>
      </c>
      <c r="R79" s="38">
        <v>0</v>
      </c>
      <c r="S79" s="38">
        <v>0</v>
      </c>
      <c r="T79" s="37">
        <f>SUMPRODUCT(LTA!J79:AN79,LTA!J$101:AN$101,LTA!J$103:AN$103)</f>
        <v>25.68</v>
      </c>
      <c r="U79" s="37">
        <f>SUMPRODUCT(LTA!J79:AN79,LTA!J$102:AN$102,LTA!J$103:AN$103)</f>
        <v>80.849999999999994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385.83</v>
      </c>
      <c r="AB79" s="75">
        <f>-STOA!N79</f>
        <v>-238.48</v>
      </c>
      <c r="AC79">
        <f t="shared" si="3"/>
        <v>19.287148383498092</v>
      </c>
      <c r="AD79">
        <f t="shared" si="4"/>
        <v>1611.0339255274384</v>
      </c>
      <c r="AE79">
        <f>'IDT-1'!B79</f>
        <v>50</v>
      </c>
      <c r="AF79" s="24"/>
      <c r="AG79">
        <f t="shared" si="5"/>
        <v>1661.0339255274384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-93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10.221399999999999</v>
      </c>
      <c r="E80">
        <f>GT_NG!P80</f>
        <v>0</v>
      </c>
      <c r="F80">
        <f>GT_Spot!P80</f>
        <v>0</v>
      </c>
      <c r="G80">
        <f>PPCL_NG!P80</f>
        <v>270</v>
      </c>
      <c r="H80">
        <f>PPCL_Spot!P80</f>
        <v>0</v>
      </c>
      <c r="I80">
        <f>Bawana_NG!P80</f>
        <v>77.05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931.00548899717126</v>
      </c>
      <c r="P80" s="36">
        <v>98.99</v>
      </c>
      <c r="Q80" s="36">
        <v>30.394963253307203</v>
      </c>
      <c r="R80" s="38">
        <v>0</v>
      </c>
      <c r="S80" s="38">
        <v>0</v>
      </c>
      <c r="T80" s="37">
        <f>SUMPRODUCT(LTA!J80:AN80,LTA!J$101:AN$101,LTA!J$103:AN$103)</f>
        <v>26.01</v>
      </c>
      <c r="U80" s="37">
        <f>SUMPRODUCT(LTA!J80:AN80,LTA!J$102:AN$102,LTA!J$103:AN$103)</f>
        <v>82.7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385.83</v>
      </c>
      <c r="AB80" s="75">
        <f>-STOA!N80</f>
        <v>-238.48</v>
      </c>
      <c r="AC80">
        <f t="shared" si="3"/>
        <v>18.887457237000024</v>
      </c>
      <c r="AD80">
        <f t="shared" si="4"/>
        <v>1559.8343950134783</v>
      </c>
      <c r="AE80">
        <f>'IDT-1'!B80</f>
        <v>98</v>
      </c>
      <c r="AF80" s="24"/>
      <c r="AG80">
        <f t="shared" si="5"/>
        <v>1657.8343950134783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-95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10.221399999999999</v>
      </c>
      <c r="E81">
        <f>GT_NG!P81</f>
        <v>0</v>
      </c>
      <c r="F81">
        <f>GT_Spot!P81</f>
        <v>0</v>
      </c>
      <c r="G81">
        <f>PPCL_NG!P81</f>
        <v>270</v>
      </c>
      <c r="H81">
        <f>PPCL_Spot!P81</f>
        <v>0</v>
      </c>
      <c r="I81">
        <f>Bawana_NG!P81</f>
        <v>77.05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908.33825731968307</v>
      </c>
      <c r="P81" s="36">
        <v>97.990000000000009</v>
      </c>
      <c r="Q81" s="36">
        <v>30.394963253307203</v>
      </c>
      <c r="R81" s="38">
        <v>0</v>
      </c>
      <c r="S81" s="38">
        <v>0</v>
      </c>
      <c r="T81" s="37">
        <f>SUMPRODUCT(LTA!J81:AN81,LTA!J$101:AN$101,LTA!J$103:AN$103)</f>
        <v>24.330000000000002</v>
      </c>
      <c r="U81" s="37">
        <f>SUMPRODUCT(LTA!J81:AN81,LTA!J$102:AN$102,LTA!J$103:AN$103)</f>
        <v>86.17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385.83</v>
      </c>
      <c r="AB81" s="75">
        <f>-STOA!N81</f>
        <v>-238.48</v>
      </c>
      <c r="AC81">
        <f t="shared" si="3"/>
        <v>18.576621125035786</v>
      </c>
      <c r="AD81">
        <f t="shared" si="4"/>
        <v>1553.2679994479545</v>
      </c>
      <c r="AE81">
        <f>'IDT-1'!B81</f>
        <v>118</v>
      </c>
      <c r="AF81" s="24"/>
      <c r="AG81">
        <f t="shared" si="5"/>
        <v>1671.2679994479545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-80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10.221399999999999</v>
      </c>
      <c r="E82">
        <f>GT_NG!P82</f>
        <v>0</v>
      </c>
      <c r="F82">
        <f>GT_Spot!P82</f>
        <v>0</v>
      </c>
      <c r="G82">
        <f>PPCL_NG!P82</f>
        <v>270</v>
      </c>
      <c r="H82">
        <f>PPCL_Spot!P82</f>
        <v>0</v>
      </c>
      <c r="I82">
        <f>Bawana_NG!P82</f>
        <v>77.05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901.14217593552257</v>
      </c>
      <c r="P82" s="36">
        <v>97.990000000000009</v>
      </c>
      <c r="Q82" s="36">
        <v>30.394963253307203</v>
      </c>
      <c r="R82" s="38">
        <v>0</v>
      </c>
      <c r="S82" s="38">
        <v>0</v>
      </c>
      <c r="T82" s="37">
        <f>SUMPRODUCT(LTA!J82:AN82,LTA!J$101:AN$101,LTA!J$103:AN$103)</f>
        <v>25.99</v>
      </c>
      <c r="U82" s="37">
        <f>SUMPRODUCT(LTA!J82:AN82,LTA!J$102:AN$102,LTA!J$103:AN$103)</f>
        <v>86.85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385.83</v>
      </c>
      <c r="AB82" s="75">
        <f>-STOA!N82</f>
        <v>-238.48</v>
      </c>
      <c r="AC82">
        <f t="shared" si="3"/>
        <v>18.60359930320795</v>
      </c>
      <c r="AD82">
        <f t="shared" si="4"/>
        <v>1540.3849398856216</v>
      </c>
      <c r="AE82">
        <f>'IDT-1'!B82</f>
        <v>124</v>
      </c>
      <c r="AF82" s="24"/>
      <c r="AG82">
        <f t="shared" si="5"/>
        <v>1664.3849398856216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-88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10.221399999999999</v>
      </c>
      <c r="E83">
        <f>GT_NG!P83</f>
        <v>0</v>
      </c>
      <c r="F83">
        <f>GT_Spot!P83</f>
        <v>0</v>
      </c>
      <c r="G83">
        <f>PPCL_NG!P83</f>
        <v>270</v>
      </c>
      <c r="H83">
        <f>PPCL_Spot!P83</f>
        <v>0</v>
      </c>
      <c r="I83">
        <f>Bawana_NG!P83</f>
        <v>77.05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901.14103609543304</v>
      </c>
      <c r="P83" s="36">
        <v>100.26</v>
      </c>
      <c r="Q83" s="36">
        <v>30.394963253307203</v>
      </c>
      <c r="R83" s="38">
        <v>0</v>
      </c>
      <c r="S83" s="38">
        <v>0</v>
      </c>
      <c r="T83" s="37">
        <f>SUMPRODUCT(LTA!J83:AN83,LTA!J$101:AN$101,LTA!J$103:AN$103)</f>
        <v>25.330000000000002</v>
      </c>
      <c r="U83" s="37">
        <f>SUMPRODUCT(LTA!J83:AN83,LTA!J$102:AN$102,LTA!J$103:AN$103)</f>
        <v>85.009999999999991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269.22000000000003</v>
      </c>
      <c r="Z83" s="34">
        <f>IEX!N83</f>
        <v>0</v>
      </c>
      <c r="AA83" s="75">
        <f>STOA!H83</f>
        <v>0.57999999999999996</v>
      </c>
      <c r="AB83" s="75">
        <f>-STOA!N83</f>
        <v>-238.48</v>
      </c>
      <c r="AC83">
        <f t="shared" si="3"/>
        <v>18.033621299345874</v>
      </c>
      <c r="AD83">
        <f t="shared" si="4"/>
        <v>1376.6937780493943</v>
      </c>
      <c r="AE83">
        <f>'IDT-1'!B83</f>
        <v>281.77600000000001</v>
      </c>
      <c r="AF83" s="24"/>
      <c r="AG83">
        <f t="shared" si="5"/>
        <v>1658.4697780493943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-136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10.221399999999999</v>
      </c>
      <c r="E84">
        <f>GT_NG!P84</f>
        <v>0</v>
      </c>
      <c r="F84">
        <f>GT_Spot!P84</f>
        <v>0</v>
      </c>
      <c r="G84">
        <f>PPCL_NG!P84</f>
        <v>270</v>
      </c>
      <c r="H84">
        <f>PPCL_Spot!P84</f>
        <v>0</v>
      </c>
      <c r="I84">
        <f>Bawana_NG!P84</f>
        <v>77.05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901.14103609543304</v>
      </c>
      <c r="P84" s="36">
        <v>100.26</v>
      </c>
      <c r="Q84" s="36">
        <v>30.394963253307203</v>
      </c>
      <c r="R84" s="38">
        <v>0</v>
      </c>
      <c r="S84" s="38">
        <v>0</v>
      </c>
      <c r="T84" s="37">
        <f>SUMPRODUCT(LTA!J84:AN84,LTA!J$101:AN$101,LTA!J$103:AN$103)</f>
        <v>26</v>
      </c>
      <c r="U84" s="37">
        <f>SUMPRODUCT(LTA!J84:AN84,LTA!J$102:AN$102,LTA!J$103:AN$103)</f>
        <v>86.009999999999991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235.49</v>
      </c>
      <c r="Z84" s="34">
        <f>IEX!N84</f>
        <v>0</v>
      </c>
      <c r="AA84" s="75">
        <f>STOA!H84</f>
        <v>0.57999999999999996</v>
      </c>
      <c r="AB84" s="75">
        <f>-STOA!N84</f>
        <v>-238.48</v>
      </c>
      <c r="AC84">
        <f t="shared" si="3"/>
        <v>17.518653725324093</v>
      </c>
      <c r="AD84">
        <f t="shared" si="4"/>
        <v>1374.1487456234161</v>
      </c>
      <c r="AE84">
        <f>'IDT-1'!B84</f>
        <v>281.226</v>
      </c>
      <c r="AF84" s="24"/>
      <c r="AG84">
        <f t="shared" si="5"/>
        <v>1655.3747456234159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-107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10.221399999999999</v>
      </c>
      <c r="E85">
        <f>GT_NG!P85</f>
        <v>0</v>
      </c>
      <c r="F85">
        <f>GT_Spot!P85</f>
        <v>0</v>
      </c>
      <c r="G85">
        <f>PPCL_NG!P85</f>
        <v>270</v>
      </c>
      <c r="H85">
        <f>PPCL_Spot!P85</f>
        <v>0</v>
      </c>
      <c r="I85">
        <f>Bawana_NG!P85</f>
        <v>77.05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835.12248526997587</v>
      </c>
      <c r="P85" s="36">
        <v>101.01000000000002</v>
      </c>
      <c r="Q85" s="36">
        <v>30.394963253307203</v>
      </c>
      <c r="R85" s="38">
        <v>0</v>
      </c>
      <c r="S85" s="38">
        <v>0</v>
      </c>
      <c r="T85" s="37">
        <f>SUMPRODUCT(LTA!J85:AN85,LTA!J$101:AN$101,LTA!J$103:AN$103)</f>
        <v>42.33</v>
      </c>
      <c r="U85" s="37">
        <f>SUMPRODUCT(LTA!J85:AN85,LTA!J$102:AN$102,LTA!J$103:AN$103)</f>
        <v>87.139999999999986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220.11</v>
      </c>
      <c r="Z85" s="34">
        <f>IEX!N85</f>
        <v>0</v>
      </c>
      <c r="AA85" s="75">
        <f>STOA!H85</f>
        <v>0.57999999999999996</v>
      </c>
      <c r="AB85" s="75">
        <f>-STOA!N85</f>
        <v>-238.48</v>
      </c>
      <c r="AC85">
        <f t="shared" si="3"/>
        <v>16.437244646272461</v>
      </c>
      <c r="AD85">
        <f>SUM(B85:AB85,AI85:AT85)-AC85</f>
        <v>1377.0416038770104</v>
      </c>
      <c r="AE85">
        <f>'IDT-1'!B85</f>
        <v>265.62599999999998</v>
      </c>
      <c r="AF85" s="24"/>
      <c r="AG85">
        <f t="shared" si="5"/>
        <v>1642.6676038770104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-42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10.221399999999999</v>
      </c>
      <c r="E86">
        <f>GT_NG!P86</f>
        <v>0</v>
      </c>
      <c r="F86">
        <f>GT_Spot!P86</f>
        <v>0</v>
      </c>
      <c r="G86">
        <f>PPCL_NG!P86</f>
        <v>270</v>
      </c>
      <c r="H86">
        <f>PPCL_Spot!P86</f>
        <v>0</v>
      </c>
      <c r="I86">
        <f>Bawana_NG!P86</f>
        <v>77.05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813.98171411901149</v>
      </c>
      <c r="P86" s="36">
        <v>101.01000000000002</v>
      </c>
      <c r="Q86" s="36">
        <v>30.394963253307203</v>
      </c>
      <c r="R86" s="38">
        <v>0</v>
      </c>
      <c r="S86" s="38">
        <v>0</v>
      </c>
      <c r="T86" s="37">
        <f>SUMPRODUCT(LTA!J86:AN86,LTA!J$101:AN$101,LTA!J$103:AN$103)</f>
        <v>42.33</v>
      </c>
      <c r="U86" s="37">
        <f>SUMPRODUCT(LTA!J86:AN86,LTA!J$102:AN$102,LTA!J$103:AN$103)</f>
        <v>88.87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203.77</v>
      </c>
      <c r="Z86" s="34">
        <f>IEX!N86</f>
        <v>0</v>
      </c>
      <c r="AA86" s="75">
        <f>STOA!H86</f>
        <v>0.57999999999999996</v>
      </c>
      <c r="AB86" s="75">
        <f>-STOA!N86</f>
        <v>-238.48</v>
      </c>
      <c r="AC86">
        <f t="shared" si="3"/>
        <v>16.009870802731026</v>
      </c>
      <c r="AD86">
        <f t="shared" si="4"/>
        <v>1356.7182065695877</v>
      </c>
      <c r="AE86">
        <f>'IDT-1'!B86</f>
        <v>277.85599999999999</v>
      </c>
      <c r="AF86" s="24"/>
      <c r="AG86">
        <f t="shared" si="5"/>
        <v>1634.5742065695877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-27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10.221399999999999</v>
      </c>
      <c r="E87">
        <f>GT_NG!P87</f>
        <v>0</v>
      </c>
      <c r="F87">
        <f>GT_Spot!P87</f>
        <v>0</v>
      </c>
      <c r="G87">
        <f>PPCL_NG!P87</f>
        <v>270</v>
      </c>
      <c r="H87">
        <f>PPCL_Spot!P87</f>
        <v>0</v>
      </c>
      <c r="I87">
        <f>Bawana_NG!P87</f>
        <v>77.05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795.91943395629664</v>
      </c>
      <c r="P87" s="36">
        <v>98.990000000000009</v>
      </c>
      <c r="Q87" s="36">
        <v>30.394963253307203</v>
      </c>
      <c r="R87" s="38">
        <v>0</v>
      </c>
      <c r="S87" s="38">
        <v>0</v>
      </c>
      <c r="T87" s="37">
        <f>SUMPRODUCT(LTA!J87:AN87,LTA!J$101:AN$101,LTA!J$103:AN$103)</f>
        <v>53.67</v>
      </c>
      <c r="U87" s="37">
        <f>SUMPRODUCT(LTA!J87:AN87,LTA!J$102:AN$102,LTA!J$103:AN$103)</f>
        <v>103.35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171.09</v>
      </c>
      <c r="Z87" s="34">
        <f>IEX!N87</f>
        <v>0</v>
      </c>
      <c r="AA87" s="75">
        <f>STOA!H87</f>
        <v>0.57999999999999996</v>
      </c>
      <c r="AB87" s="75">
        <f>-STOA!N87</f>
        <v>-238.48</v>
      </c>
      <c r="AC87">
        <f t="shared" si="3"/>
        <v>16.05463269656067</v>
      </c>
      <c r="AD87">
        <f t="shared" si="4"/>
        <v>1297.731164513043</v>
      </c>
      <c r="AE87">
        <f>'IDT-1'!B87</f>
        <v>305.26600000000002</v>
      </c>
      <c r="AF87" s="24"/>
      <c r="AG87">
        <f t="shared" si="5"/>
        <v>1602.9971645130431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-59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10.221399999999999</v>
      </c>
      <c r="E88">
        <f>GT_NG!P88</f>
        <v>0</v>
      </c>
      <c r="F88">
        <f>GT_Spot!P88</f>
        <v>0</v>
      </c>
      <c r="G88">
        <f>PPCL_NG!P88</f>
        <v>270</v>
      </c>
      <c r="H88">
        <f>PPCL_Spot!P88</f>
        <v>0</v>
      </c>
      <c r="I88">
        <f>Bawana_NG!P88</f>
        <v>77.05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804.03239794096191</v>
      </c>
      <c r="P88" s="36">
        <v>98.990000000000009</v>
      </c>
      <c r="Q88" s="36">
        <v>30.394963253307203</v>
      </c>
      <c r="R88" s="38">
        <v>0</v>
      </c>
      <c r="S88" s="38">
        <v>0</v>
      </c>
      <c r="T88" s="37">
        <f>SUMPRODUCT(LTA!J88:AN88,LTA!J$101:AN$101,LTA!J$103:AN$103)</f>
        <v>50.33</v>
      </c>
      <c r="U88" s="37">
        <f>SUMPRODUCT(LTA!J88:AN88,LTA!J$102:AN$102,LTA!J$103:AN$103)</f>
        <v>103.63999999999999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160.52000000000001</v>
      </c>
      <c r="Z88" s="34">
        <f>IEX!N88</f>
        <v>0</v>
      </c>
      <c r="AA88" s="75">
        <f>STOA!H88</f>
        <v>0.57999999999999996</v>
      </c>
      <c r="AB88" s="75">
        <f>-STOA!N88</f>
        <v>-238.48</v>
      </c>
      <c r="AC88">
        <f t="shared" si="3"/>
        <v>15.966017805407414</v>
      </c>
      <c r="AD88">
        <f t="shared" si="4"/>
        <v>1297.3127433888617</v>
      </c>
      <c r="AE88">
        <f>'IDT-1'!B88</f>
        <v>292.64599999999996</v>
      </c>
      <c r="AF88" s="24"/>
      <c r="AG88">
        <f t="shared" si="5"/>
        <v>1589.9587433888616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-54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10.221399999999999</v>
      </c>
      <c r="E89">
        <f>GT_NG!P89</f>
        <v>0</v>
      </c>
      <c r="F89">
        <f>GT_Spot!P89</f>
        <v>0</v>
      </c>
      <c r="G89">
        <f>PPCL_NG!P89</f>
        <v>270</v>
      </c>
      <c r="H89">
        <f>PPCL_Spot!P89</f>
        <v>0</v>
      </c>
      <c r="I89">
        <f>Bawana_NG!P89</f>
        <v>77.05</v>
      </c>
      <c r="J89">
        <f>Bawana_RLNG!P89</f>
        <v>0</v>
      </c>
      <c r="K89">
        <f>Bawana_Spot!P89</f>
        <v>30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773.27638073164655</v>
      </c>
      <c r="P89" s="36">
        <v>98.990000000000009</v>
      </c>
      <c r="Q89" s="36">
        <v>30.394963253307203</v>
      </c>
      <c r="R89" s="38">
        <v>0</v>
      </c>
      <c r="S89" s="38">
        <v>0</v>
      </c>
      <c r="T89" s="37">
        <f>SUMPRODUCT(LTA!J89:AN89,LTA!J$101:AN$101,LTA!J$103:AN$103)</f>
        <v>48.989999999999995</v>
      </c>
      <c r="U89" s="37">
        <f>SUMPRODUCT(LTA!J89:AN89,LTA!J$102:AN$102,LTA!J$103:AN$103)</f>
        <v>103.80000000000001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140.33000000000001</v>
      </c>
      <c r="Z89" s="34">
        <f>IEX!N89</f>
        <v>0</v>
      </c>
      <c r="AA89" s="75">
        <f>STOA!H89</f>
        <v>0.57999999999999996</v>
      </c>
      <c r="AB89" s="75">
        <f>-STOA!N89</f>
        <v>-238.48</v>
      </c>
      <c r="AC89">
        <f t="shared" si="3"/>
        <v>15.754745787674496</v>
      </c>
      <c r="AD89">
        <f t="shared" si="4"/>
        <v>1278.3979981972791</v>
      </c>
      <c r="AE89">
        <f>'IDT-1'!B89</f>
        <v>302.50299999999999</v>
      </c>
      <c r="AF89" s="24"/>
      <c r="AG89">
        <f t="shared" si="5"/>
        <v>1580.900998197279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-51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10.221399999999999</v>
      </c>
      <c r="E90">
        <f>GT_NG!P90</f>
        <v>0</v>
      </c>
      <c r="F90">
        <f>GT_Spot!P90</f>
        <v>0</v>
      </c>
      <c r="G90">
        <f>PPCL_NG!P90</f>
        <v>270</v>
      </c>
      <c r="H90">
        <f>PPCL_Spot!P90</f>
        <v>0</v>
      </c>
      <c r="I90">
        <f>Bawana_NG!P90</f>
        <v>77.05</v>
      </c>
      <c r="J90">
        <f>Bawana_RLNG!P90</f>
        <v>0</v>
      </c>
      <c r="K90">
        <f>Bawana_Spot!P90</f>
        <v>30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736.4125836164327</v>
      </c>
      <c r="P90" s="36">
        <v>98.990000000000009</v>
      </c>
      <c r="Q90" s="36">
        <v>30.394963253307203</v>
      </c>
      <c r="R90" s="38">
        <v>0</v>
      </c>
      <c r="S90" s="38">
        <v>0</v>
      </c>
      <c r="T90" s="37">
        <f>SUMPRODUCT(LTA!J90:AN90,LTA!J$101:AN$101,LTA!J$103:AN$103)</f>
        <v>44.33</v>
      </c>
      <c r="U90" s="37">
        <f>SUMPRODUCT(LTA!J90:AN90,LTA!J$102:AN$102,LTA!J$103:AN$103)</f>
        <v>102.37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124</v>
      </c>
      <c r="Z90" s="34">
        <f>IEX!N90</f>
        <v>0</v>
      </c>
      <c r="AA90" s="75">
        <f>STOA!H90</f>
        <v>0.57999999999999996</v>
      </c>
      <c r="AB90" s="75">
        <f>-STOA!N90</f>
        <v>-238.48</v>
      </c>
      <c r="AC90">
        <f t="shared" si="3"/>
        <v>15.197463787832477</v>
      </c>
      <c r="AD90">
        <f t="shared" si="4"/>
        <v>1226.6714830819074</v>
      </c>
      <c r="AE90">
        <f>'IDT-1'!B90</f>
        <v>314.94</v>
      </c>
      <c r="AF90" s="24"/>
      <c r="AG90">
        <f t="shared" si="5"/>
        <v>1541.6114830819074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-44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10.221399999999999</v>
      </c>
      <c r="E91">
        <f>GT_NG!P91</f>
        <v>0</v>
      </c>
      <c r="F91">
        <f>GT_Spot!P91</f>
        <v>0</v>
      </c>
      <c r="G91">
        <f>PPCL_NG!P91</f>
        <v>270</v>
      </c>
      <c r="H91">
        <f>PPCL_Spot!P91</f>
        <v>0</v>
      </c>
      <c r="I91">
        <f>Bawana_NG!P91</f>
        <v>83.756125630232674</v>
      </c>
      <c r="J91">
        <f>Bawana_RLNG!P91</f>
        <v>0</v>
      </c>
      <c r="K91">
        <f>Bawana_Spot!P91</f>
        <v>30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729.38909460401521</v>
      </c>
      <c r="P91" s="36">
        <v>98.99</v>
      </c>
      <c r="Q91" s="36">
        <v>30.39</v>
      </c>
      <c r="R91" s="38">
        <v>0</v>
      </c>
      <c r="S91" s="38">
        <v>0</v>
      </c>
      <c r="T91" s="37">
        <f>SUMPRODUCT(LTA!J91:AN91,LTA!J$101:AN$101,LTA!J$103:AN$103)</f>
        <v>36.010000000000005</v>
      </c>
      <c r="U91" s="37">
        <f>SUMPRODUCT(LTA!J91:AN91,LTA!J$102:AN$102,LTA!J$103:AN$103)</f>
        <v>91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357.57</v>
      </c>
      <c r="Z91" s="34">
        <f>IEX!N91</f>
        <v>0</v>
      </c>
      <c r="AA91" s="75">
        <f>STOA!H91</f>
        <v>0.48</v>
      </c>
      <c r="AB91" s="75">
        <f>-STOA!N91</f>
        <v>-273.02999999999997</v>
      </c>
      <c r="AC91">
        <f t="shared" si="3"/>
        <v>16.910455803594143</v>
      </c>
      <c r="AD91">
        <f t="shared" si="4"/>
        <v>1447.8661644306537</v>
      </c>
      <c r="AE91">
        <f>'IDT-1'!B91</f>
        <v>75.263000000000005</v>
      </c>
      <c r="AF91" s="24"/>
      <c r="AG91">
        <f t="shared" si="5"/>
        <v>1523.1291644306536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10.221399999999999</v>
      </c>
      <c r="E92">
        <f>GT_NG!P92</f>
        <v>0</v>
      </c>
      <c r="F92">
        <f>GT_Spot!P92</f>
        <v>0</v>
      </c>
      <c r="G92">
        <f>PPCL_NG!P92</f>
        <v>270</v>
      </c>
      <c r="H92">
        <f>PPCL_Spot!P92</f>
        <v>0</v>
      </c>
      <c r="I92">
        <f>Bawana_NG!P92</f>
        <v>83.756125630232674</v>
      </c>
      <c r="J92">
        <f>Bawana_RLNG!P92</f>
        <v>0</v>
      </c>
      <c r="K92">
        <f>Bawana_Spot!P92</f>
        <v>30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707.47987031765103</v>
      </c>
      <c r="P92" s="36">
        <v>99.000000000000014</v>
      </c>
      <c r="Q92" s="36">
        <v>30.394963253307203</v>
      </c>
      <c r="R92" s="38">
        <v>0</v>
      </c>
      <c r="S92" s="38">
        <v>0</v>
      </c>
      <c r="T92" s="37">
        <f>SUMPRODUCT(LTA!J92:AN92,LTA!J$101:AN$101,LTA!J$103:AN$103)</f>
        <v>34</v>
      </c>
      <c r="U92" s="37">
        <f>SUMPRODUCT(LTA!J92:AN92,LTA!J$102:AN$102,LTA!J$103:AN$103)</f>
        <v>87.91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316.23</v>
      </c>
      <c r="Z92" s="34">
        <f>IEX!N92</f>
        <v>0</v>
      </c>
      <c r="AA92" s="75">
        <f>STOA!H92</f>
        <v>0.48</v>
      </c>
      <c r="AB92" s="75">
        <f>-STOA!N92</f>
        <v>-273.02999999999997</v>
      </c>
      <c r="AC92">
        <f t="shared" si="3"/>
        <v>16.336448010916467</v>
      </c>
      <c r="AD92">
        <f t="shared" si="4"/>
        <v>1380.1059111902746</v>
      </c>
      <c r="AE92">
        <f>'IDT-1'!B92</f>
        <v>93.266999999999996</v>
      </c>
      <c r="AF92" s="24"/>
      <c r="AG92">
        <f t="shared" si="5"/>
        <v>1473.3729111902746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10.221399999999999</v>
      </c>
      <c r="E93">
        <f>GT_NG!P93</f>
        <v>0</v>
      </c>
      <c r="F93">
        <f>GT_Spot!P93</f>
        <v>0</v>
      </c>
      <c r="G93">
        <f>PPCL_NG!P93</f>
        <v>270</v>
      </c>
      <c r="H93">
        <f>PPCL_Spot!P93</f>
        <v>0</v>
      </c>
      <c r="I93">
        <f>Bawana_NG!P93</f>
        <v>83.756125630232674</v>
      </c>
      <c r="J93">
        <f>Bawana_RLNG!P93</f>
        <v>0</v>
      </c>
      <c r="K93">
        <f>Bawana_Spot!P93</f>
        <v>30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700.09611518080487</v>
      </c>
      <c r="P93" s="36">
        <v>99.000000000000014</v>
      </c>
      <c r="Q93" s="36">
        <v>30.399999999999995</v>
      </c>
      <c r="R93" s="38">
        <v>0</v>
      </c>
      <c r="S93" s="38">
        <v>0</v>
      </c>
      <c r="T93" s="37">
        <f>SUMPRODUCT(LTA!J93:AN93,LTA!J$101:AN$101,LTA!J$103:AN$103)</f>
        <v>30.99</v>
      </c>
      <c r="U93" s="37">
        <f>SUMPRODUCT(LTA!J93:AN93,LTA!J$102:AN$102,LTA!J$103:AN$103)</f>
        <v>84.81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213.39</v>
      </c>
      <c r="Z93" s="34">
        <f>IEX!N93</f>
        <v>0</v>
      </c>
      <c r="AA93" s="75">
        <f>STOA!H93</f>
        <v>0.48</v>
      </c>
      <c r="AB93" s="75">
        <f>-STOA!N93</f>
        <v>-273.02999999999997</v>
      </c>
      <c r="AC93">
        <f t="shared" si="3"/>
        <v>15.585414776439176</v>
      </c>
      <c r="AD93">
        <f t="shared" si="4"/>
        <v>1291.4482260345985</v>
      </c>
      <c r="AE93">
        <f>'IDT-1'!B93</f>
        <v>139.74700000000001</v>
      </c>
      <c r="AF93" s="24"/>
      <c r="AG93">
        <f t="shared" si="5"/>
        <v>1431.1952260345986</v>
      </c>
      <c r="AI93" s="34">
        <f>PXIL!H93</f>
        <v>0</v>
      </c>
      <c r="AJ93" s="34">
        <f>PXIL!N93</f>
        <v>0</v>
      </c>
      <c r="AK93" s="34">
        <f>RTM_IEX!H93</f>
        <v>26.92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10.221399999999999</v>
      </c>
      <c r="E94">
        <f>GT_NG!P94</f>
        <v>0</v>
      </c>
      <c r="F94">
        <f>GT_Spot!P94</f>
        <v>0</v>
      </c>
      <c r="G94">
        <f>PPCL_NG!P94</f>
        <v>270</v>
      </c>
      <c r="H94">
        <f>PPCL_Spot!P94</f>
        <v>0</v>
      </c>
      <c r="I94">
        <f>Bawana_NG!P94</f>
        <v>83.756125630232674</v>
      </c>
      <c r="J94">
        <f>Bawana_RLNG!P94</f>
        <v>0</v>
      </c>
      <c r="K94">
        <f>Bawana_Spot!P94</f>
        <v>30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725.50683840582531</v>
      </c>
      <c r="P94" s="36">
        <v>99.000000000000014</v>
      </c>
      <c r="Q94" s="36">
        <v>30.390000000000004</v>
      </c>
      <c r="R94" s="38">
        <v>0</v>
      </c>
      <c r="S94" s="38">
        <v>0</v>
      </c>
      <c r="T94" s="37">
        <f>SUMPRODUCT(LTA!J94:AN94,LTA!J$101:AN$101,LTA!J$103:AN$103)</f>
        <v>29.01</v>
      </c>
      <c r="U94" s="37">
        <f>SUMPRODUCT(LTA!J94:AN94,LTA!J$102:AN$102,LTA!J$103:AN$103)</f>
        <v>83.27000000000001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156.68</v>
      </c>
      <c r="Z94" s="34">
        <f>IEX!N94</f>
        <v>0</v>
      </c>
      <c r="AA94" s="75">
        <f>STOA!H94</f>
        <v>0.48</v>
      </c>
      <c r="AB94" s="75">
        <f>-STOA!N94</f>
        <v>-273.02999999999997</v>
      </c>
      <c r="AC94">
        <f t="shared" si="3"/>
        <v>15.123252851529351</v>
      </c>
      <c r="AD94">
        <f t="shared" si="4"/>
        <v>1236.8911111845289</v>
      </c>
      <c r="AE94">
        <f>'IDT-1'!B94</f>
        <v>132.547</v>
      </c>
      <c r="AF94" s="24"/>
      <c r="AG94">
        <f t="shared" si="5"/>
        <v>1369.4381111845289</v>
      </c>
      <c r="AI94" s="34">
        <f>PXIL!H94</f>
        <v>0</v>
      </c>
      <c r="AJ94" s="34">
        <f>PXIL!N94</f>
        <v>0</v>
      </c>
      <c r="AK94" s="34">
        <f>RTM_IEX!H94</f>
        <v>6.73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10.221399999999999</v>
      </c>
      <c r="E95">
        <f>GT_NG!P95</f>
        <v>0</v>
      </c>
      <c r="F95">
        <f>GT_Spot!P95</f>
        <v>0</v>
      </c>
      <c r="G95">
        <f>PPCL_NG!P95</f>
        <v>270</v>
      </c>
      <c r="H95">
        <f>PPCL_Spot!P95</f>
        <v>0</v>
      </c>
      <c r="I95">
        <f>Bawana_NG!P95</f>
        <v>83.756125630232674</v>
      </c>
      <c r="J95">
        <f>Bawana_RLNG!P95</f>
        <v>0</v>
      </c>
      <c r="K95">
        <f>Bawana_Spot!P95</f>
        <v>30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730.550398626797</v>
      </c>
      <c r="P95" s="36">
        <v>99.000000000000014</v>
      </c>
      <c r="Q95" s="36">
        <v>30.390000000000004</v>
      </c>
      <c r="R95" s="38">
        <v>0</v>
      </c>
      <c r="S95" s="38">
        <v>0</v>
      </c>
      <c r="T95" s="37">
        <f>SUMPRODUCT(LTA!J95:AN95,LTA!J$101:AN$101,LTA!J$103:AN$103)</f>
        <v>37.33</v>
      </c>
      <c r="U95" s="37">
        <f>SUMPRODUCT(LTA!J95:AN95,LTA!J$102:AN$102,LTA!J$103:AN$103)</f>
        <v>89.210000000000008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-218.02999999999997</v>
      </c>
      <c r="AC95">
        <f t="shared" si="3"/>
        <v>13.658624025638838</v>
      </c>
      <c r="AD95">
        <f t="shared" si="4"/>
        <v>1124.2493002313909</v>
      </c>
      <c r="AE95">
        <f>'IDT-1'!B95</f>
        <v>163</v>
      </c>
      <c r="AF95" s="24"/>
      <c r="AG95">
        <f t="shared" si="5"/>
        <v>1287.2493002313909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-25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10.221399999999999</v>
      </c>
      <c r="E96">
        <f>GT_NG!P96</f>
        <v>0</v>
      </c>
      <c r="F96">
        <f>GT_Spot!P96</f>
        <v>0</v>
      </c>
      <c r="G96">
        <f>PPCL_NG!P96</f>
        <v>270</v>
      </c>
      <c r="H96">
        <f>PPCL_Spot!P96</f>
        <v>0</v>
      </c>
      <c r="I96">
        <f>Bawana_NG!P96</f>
        <v>83.756125630232674</v>
      </c>
      <c r="J96">
        <f>Bawana_RLNG!P96</f>
        <v>0</v>
      </c>
      <c r="K96">
        <f>Bawana_Spot!P96</f>
        <v>30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752.66066073123886</v>
      </c>
      <c r="P96" s="36">
        <v>99</v>
      </c>
      <c r="Q96" s="36">
        <v>30.390000000000004</v>
      </c>
      <c r="R96" s="38">
        <v>0</v>
      </c>
      <c r="S96" s="38">
        <v>0</v>
      </c>
      <c r="T96" s="37">
        <f>SUMPRODUCT(LTA!J96:AN96,LTA!J$101:AN$101,LTA!J$103:AN$103)</f>
        <v>35.989999999999995</v>
      </c>
      <c r="U96" s="37">
        <f>SUMPRODUCT(LTA!J96:AN96,LTA!J$102:AN$102,LTA!J$103:AN$103)</f>
        <v>87.109999999999985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-218.02999999999997</v>
      </c>
      <c r="AC96">
        <f t="shared" si="3"/>
        <v>13.832396542765929</v>
      </c>
      <c r="AD96">
        <f>SUM(B96:AB96,AI96:AT96)-AC96</f>
        <v>1140.7457898187056</v>
      </c>
      <c r="AE96">
        <f>'IDT-1'!B96</f>
        <v>87</v>
      </c>
      <c r="AF96" s="24"/>
      <c r="AG96">
        <f t="shared" si="5"/>
        <v>1227.7457898187056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-27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10.221399999999999</v>
      </c>
      <c r="E97">
        <f>GT_NG!P97</f>
        <v>0</v>
      </c>
      <c r="F97">
        <f>GT_Spot!P97</f>
        <v>0</v>
      </c>
      <c r="G97">
        <f>PPCL_NG!P97</f>
        <v>270</v>
      </c>
      <c r="H97">
        <f>PPCL_Spot!P97</f>
        <v>0</v>
      </c>
      <c r="I97">
        <f>Bawana_NG!P97</f>
        <v>83.756125630232674</v>
      </c>
      <c r="J97">
        <f>Bawana_RLNG!P97</f>
        <v>0</v>
      </c>
      <c r="K97">
        <f>Bawana_Spot!P97</f>
        <v>30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779.77962026625676</v>
      </c>
      <c r="P97" s="36">
        <v>98.996477979189834</v>
      </c>
      <c r="Q97" s="36">
        <v>30.390000000000004</v>
      </c>
      <c r="R97" s="38">
        <v>0</v>
      </c>
      <c r="S97" s="38">
        <v>0</v>
      </c>
      <c r="T97" s="37">
        <f>SUMPRODUCT(LTA!J97:AN97,LTA!J$101:AN$101,LTA!J$103:AN$103)</f>
        <v>34.340000000000003</v>
      </c>
      <c r="U97" s="37">
        <f>SUMPRODUCT(LTA!J97:AN97,LTA!J$102:AN$102,LTA!J$103:AN$103)</f>
        <v>83.949999999999989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-218.02999999999997</v>
      </c>
      <c r="AC97">
        <f t="shared" si="3"/>
        <v>14.33319505370617</v>
      </c>
      <c r="AD97">
        <f t="shared" si="4"/>
        <v>1125.5504288219731</v>
      </c>
      <c r="AE97">
        <f>'IDT-1'!B97</f>
        <v>11</v>
      </c>
      <c r="AF97" s="24"/>
      <c r="AG97">
        <f t="shared" si="5"/>
        <v>1136.5504288219731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-64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10.221399999999999</v>
      </c>
      <c r="E98">
        <f>GT_NG!P98</f>
        <v>0</v>
      </c>
      <c r="F98">
        <f>GT_Spot!P98</f>
        <v>0</v>
      </c>
      <c r="G98">
        <f>PPCL_NG!P98</f>
        <v>270</v>
      </c>
      <c r="H98">
        <f>PPCL_Spot!P98</f>
        <v>0</v>
      </c>
      <c r="I98">
        <f>Bawana_NG!P98</f>
        <v>83.756125630232674</v>
      </c>
      <c r="J98">
        <f>Bawana_RLNG!P98</f>
        <v>0</v>
      </c>
      <c r="K98">
        <f>Bawana_Spot!P98</f>
        <v>30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734.6026102580621</v>
      </c>
      <c r="P98" s="36">
        <v>98.996477979189834</v>
      </c>
      <c r="Q98" s="36">
        <v>30.390000000000004</v>
      </c>
      <c r="R98" s="38">
        <v>0</v>
      </c>
      <c r="S98" s="38">
        <v>0</v>
      </c>
      <c r="T98" s="37">
        <f>SUMPRODUCT(LTA!J98:AN98,LTA!J$101:AN$101,LTA!J$103:AN$103)</f>
        <v>33.340000000000003</v>
      </c>
      <c r="U98" s="37">
        <f>SUMPRODUCT(LTA!J98:AN98,LTA!J$102:AN$102,LTA!J$103:AN$103)</f>
        <v>81.11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-218.02999999999997</v>
      </c>
      <c r="AC98">
        <f t="shared" si="3"/>
        <v>13.921452169637334</v>
      </c>
      <c r="AD98">
        <f t="shared" si="4"/>
        <v>1076.9451616978472</v>
      </c>
      <c r="AE98">
        <f>'IDT-1'!B98</f>
        <v>0</v>
      </c>
      <c r="AF98" s="24"/>
      <c r="AG98">
        <f t="shared" si="5"/>
        <v>1076.9451616978472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-64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0.24004645000000024</v>
      </c>
      <c r="E99">
        <f t="shared" si="6"/>
        <v>0</v>
      </c>
      <c r="F99">
        <f t="shared" si="6"/>
        <v>0</v>
      </c>
      <c r="G99">
        <f t="shared" si="6"/>
        <v>5.92875</v>
      </c>
      <c r="H99">
        <f t="shared" si="6"/>
        <v>0</v>
      </c>
      <c r="I99">
        <f t="shared" si="6"/>
        <v>2.0630182281744487</v>
      </c>
      <c r="J99">
        <f t="shared" si="6"/>
        <v>0</v>
      </c>
      <c r="K99">
        <f t="shared" si="6"/>
        <v>7.4999999999999997E-2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19.698153877172164</v>
      </c>
      <c r="P99" s="36">
        <f t="shared" si="6"/>
        <v>2.4597920160627145</v>
      </c>
      <c r="Q99" s="36">
        <f t="shared" si="6"/>
        <v>0.7312247085812339</v>
      </c>
      <c r="R99" s="38">
        <f t="shared" si="6"/>
        <v>0.43526370031796513</v>
      </c>
      <c r="S99" s="38">
        <f t="shared" si="6"/>
        <v>0</v>
      </c>
      <c r="T99" s="37">
        <f t="shared" si="6"/>
        <v>3.9737200000000001</v>
      </c>
      <c r="U99" s="37">
        <f t="shared" si="6"/>
        <v>1.5167650000000006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1.0623950000000002</v>
      </c>
      <c r="Z99" s="34">
        <f t="shared" si="6"/>
        <v>0</v>
      </c>
      <c r="AA99" s="75">
        <f t="shared" si="6"/>
        <v>2.3313049999999986</v>
      </c>
      <c r="AB99" s="75">
        <f t="shared" si="6"/>
        <v>-5.6227199999999895</v>
      </c>
      <c r="AC99">
        <f t="shared" si="6"/>
        <v>0.40270874586379696</v>
      </c>
      <c r="AD99">
        <f t="shared" si="6"/>
        <v>34.291495234444724</v>
      </c>
      <c r="AE99">
        <f t="shared" si="6"/>
        <v>1.5182657499999996</v>
      </c>
      <c r="AG99">
        <f t="shared" si="6"/>
        <v>35.809760984444722</v>
      </c>
      <c r="AI99">
        <f t="shared" si="6"/>
        <v>0</v>
      </c>
      <c r="AJ99">
        <f t="shared" si="6"/>
        <v>0</v>
      </c>
      <c r="AK99">
        <f t="shared" si="6"/>
        <v>0.60299750000000008</v>
      </c>
      <c r="AL99">
        <f t="shared" si="6"/>
        <v>-0.97299999999999998</v>
      </c>
      <c r="AM99">
        <f t="shared" si="6"/>
        <v>0</v>
      </c>
      <c r="AN99">
        <f t="shared" si="6"/>
        <v>0</v>
      </c>
      <c r="AO99">
        <f t="shared" si="6"/>
        <v>0.17149250000000002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45317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45317</v>
      </c>
      <c r="B1" s="223"/>
      <c r="C1" s="223"/>
      <c r="D1" s="227" t="s">
        <v>434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4" t="s">
        <v>143</v>
      </c>
      <c r="Q1" s="224" t="s">
        <v>144</v>
      </c>
      <c r="R1" s="228" t="s">
        <v>314</v>
      </c>
      <c r="S1" s="228" t="s">
        <v>452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7"/>
      <c r="E2" s="216"/>
      <c r="F2" s="216"/>
      <c r="G2" s="216"/>
      <c r="H2" s="216"/>
      <c r="I2" s="216"/>
      <c r="J2" s="216"/>
      <c r="K2" s="216"/>
      <c r="L2" s="223"/>
      <c r="M2" s="223"/>
      <c r="N2" s="223"/>
      <c r="O2" s="223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6">
      <c r="A3" t="s">
        <v>45</v>
      </c>
      <c r="D3">
        <f>TWEPL!Q3</f>
        <v>4.8992999999999993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48.427759840880711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517.51964712657775</v>
      </c>
      <c r="P3" s="36">
        <v>32.68</v>
      </c>
      <c r="Q3" s="36">
        <v>10.57</v>
      </c>
      <c r="R3" s="38">
        <v>0</v>
      </c>
      <c r="S3" s="38">
        <v>0</v>
      </c>
      <c r="T3" s="37">
        <f>SUMPRODUCT(LTA!J3:AN3,LTA!J$101:AN$101,LTA!J$104:AN$104)</f>
        <v>10</v>
      </c>
      <c r="U3" s="37">
        <f>SUMPRODUCT(LTA!J3:AN3,LTA!J$102:AN$102,LTA!J$104:AN$104)</f>
        <v>53.900000000000006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-57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6.9445833913705393</v>
      </c>
      <c r="AD3">
        <f>SUM(B3:AB3,AI3:AT3)-AC3</f>
        <v>523.56212357608786</v>
      </c>
      <c r="AE3">
        <f>'IDT-1'!C3</f>
        <v>0</v>
      </c>
      <c r="AF3" s="24"/>
      <c r="AG3">
        <f>SUM(AD3:AF3)</f>
        <v>523.56212357608786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4.8992999999999993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48.427759840880711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516.25782514467369</v>
      </c>
      <c r="P4" s="36">
        <v>32.68</v>
      </c>
      <c r="Q4" s="36">
        <v>10.57</v>
      </c>
      <c r="R4" s="38">
        <v>0</v>
      </c>
      <c r="S4" s="38">
        <v>0</v>
      </c>
      <c r="T4" s="37">
        <f>SUMPRODUCT(LTA!J4:AN4,LTA!J$101:AN$101,LTA!J$104:AN$104)</f>
        <v>10</v>
      </c>
      <c r="U4" s="37">
        <f>SUMPRODUCT(LTA!J4:AN4,LTA!J$102:AN$102,LTA!J$104:AN$104)</f>
        <v>53.900000000000006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-87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7.1881188184692162</v>
      </c>
      <c r="AD4">
        <f t="shared" ref="AD4:AD67" si="1">SUM(B4:AB4,AI4:AT4)-AC4</f>
        <v>492.05676616708513</v>
      </c>
      <c r="AE4">
        <f>'IDT-1'!C4</f>
        <v>0</v>
      </c>
      <c r="AF4" s="24"/>
      <c r="AG4">
        <f t="shared" ref="AG4:AG67" si="2">SUM(AD4:AF4)</f>
        <v>492.05676616708513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4.8992999999999993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48.427759840880711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520.67777283322653</v>
      </c>
      <c r="P5" s="36">
        <v>32.68</v>
      </c>
      <c r="Q5" s="36">
        <v>10.57</v>
      </c>
      <c r="R5" s="38">
        <v>0</v>
      </c>
      <c r="S5" s="38">
        <v>0</v>
      </c>
      <c r="T5" s="37">
        <f>SUMPRODUCT(LTA!J5:AN5,LTA!J$101:AN$101,LTA!J$104:AN$104)</f>
        <v>10</v>
      </c>
      <c r="U5" s="37">
        <f>SUMPRODUCT(LTA!J5:AN5,LTA!J$102:AN$102,LTA!J$104:AN$104)</f>
        <v>53.900000000000006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-117</v>
      </c>
      <c r="AA5" s="75">
        <f>STOA!I5</f>
        <v>0</v>
      </c>
      <c r="AB5" s="75">
        <f>-STOA!O5</f>
        <v>-75.489999999999995</v>
      </c>
      <c r="AC5">
        <f t="shared" si="0"/>
        <v>7.4370253221752876</v>
      </c>
      <c r="AD5">
        <f t="shared" si="1"/>
        <v>471.22780735193192</v>
      </c>
      <c r="AE5">
        <f>'IDT-1'!C5</f>
        <v>0</v>
      </c>
      <c r="AF5" s="24"/>
      <c r="AG5">
        <f t="shared" si="2"/>
        <v>471.22780735193192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4.8992999999999993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48.427759840880711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520.67763491855408</v>
      </c>
      <c r="P6" s="36">
        <v>32.68</v>
      </c>
      <c r="Q6" s="36">
        <v>10.57</v>
      </c>
      <c r="R6" s="38">
        <v>0</v>
      </c>
      <c r="S6" s="38">
        <v>0</v>
      </c>
      <c r="T6" s="37">
        <f>SUMPRODUCT(LTA!J6:AN6,LTA!J$101:AN$101,LTA!J$104:AN$104)</f>
        <v>10</v>
      </c>
      <c r="U6" s="37">
        <f>SUMPRODUCT(LTA!J6:AN6,LTA!J$102:AN$102,LTA!J$104:AN$104)</f>
        <v>53.900000000000006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-138</v>
      </c>
      <c r="AA6" s="75">
        <f>STOA!I6</f>
        <v>0</v>
      </c>
      <c r="AB6" s="75">
        <f>-STOA!O6</f>
        <v>-75.489999999999995</v>
      </c>
      <c r="AC6">
        <f t="shared" si="0"/>
        <v>7.6572742645391543</v>
      </c>
      <c r="AD6">
        <f t="shared" si="1"/>
        <v>445.00742049489554</v>
      </c>
      <c r="AE6">
        <f>'IDT-1'!C6</f>
        <v>0</v>
      </c>
      <c r="AF6" s="24"/>
      <c r="AG6">
        <f t="shared" si="2"/>
        <v>445.00742049489554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4.8992999999999993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514.0961984994932</v>
      </c>
      <c r="P7" s="36">
        <v>32.68</v>
      </c>
      <c r="Q7" s="36">
        <v>10.57</v>
      </c>
      <c r="R7" s="38">
        <v>0</v>
      </c>
      <c r="S7" s="38">
        <v>0</v>
      </c>
      <c r="T7" s="37">
        <f>SUMPRODUCT(LTA!J7:AN7,LTA!J$101:AN$101,LTA!J$104:AN$104)</f>
        <v>10</v>
      </c>
      <c r="U7" s="37">
        <f>SUMPRODUCT(LTA!J7:AN7,LTA!J$102:AN$102,LTA!J$104:AN$104)</f>
        <v>53.900000000000006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-168</v>
      </c>
      <c r="AA7" s="75">
        <f>STOA!I7</f>
        <v>0</v>
      </c>
      <c r="AB7" s="75">
        <f>-STOA!O7</f>
        <v>-75.489999999999995</v>
      </c>
      <c r="AC7">
        <f t="shared" si="0"/>
        <v>7.7290575644923791</v>
      </c>
      <c r="AD7">
        <f t="shared" si="1"/>
        <v>423.35420077588145</v>
      </c>
      <c r="AE7">
        <f>'IDT-1'!C7</f>
        <v>0</v>
      </c>
      <c r="AF7" s="24"/>
      <c r="AG7">
        <f t="shared" si="2"/>
        <v>423.35420077588145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4.8992999999999993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513.85258443177361</v>
      </c>
      <c r="P8" s="36">
        <v>32.68</v>
      </c>
      <c r="Q8" s="36">
        <v>10.57</v>
      </c>
      <c r="R8" s="38">
        <v>0</v>
      </c>
      <c r="S8" s="38">
        <v>0</v>
      </c>
      <c r="T8" s="37">
        <f>SUMPRODUCT(LTA!J8:AN8,LTA!J$101:AN$101,LTA!J$104:AN$104)</f>
        <v>10</v>
      </c>
      <c r="U8" s="37">
        <f>SUMPRODUCT(LTA!J8:AN8,LTA!J$102:AN$102,LTA!J$104:AN$104)</f>
        <v>53.900000000000006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-178</v>
      </c>
      <c r="AA8" s="75">
        <f>STOA!I8</f>
        <v>0</v>
      </c>
      <c r="AB8" s="75">
        <f>-STOA!O8</f>
        <v>-75.489999999999995</v>
      </c>
      <c r="AC8">
        <f t="shared" si="0"/>
        <v>7.8117227835724252</v>
      </c>
      <c r="AD8">
        <f t="shared" si="1"/>
        <v>413.02792148908185</v>
      </c>
      <c r="AE8">
        <f>'IDT-1'!C8</f>
        <v>0</v>
      </c>
      <c r="AF8" s="24"/>
      <c r="AG8">
        <f t="shared" si="2"/>
        <v>413.02792148908185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4.8992999999999993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512.54725965164994</v>
      </c>
      <c r="P9" s="36">
        <v>32.68</v>
      </c>
      <c r="Q9" s="36">
        <v>10.57</v>
      </c>
      <c r="R9" s="38">
        <v>0</v>
      </c>
      <c r="S9" s="38">
        <v>0</v>
      </c>
      <c r="T9" s="37">
        <f>SUMPRODUCT(LTA!J9:AN9,LTA!J$101:AN$101,LTA!J$104:AN$104)</f>
        <v>10</v>
      </c>
      <c r="U9" s="37">
        <f>SUMPRODUCT(LTA!J9:AN9,LTA!J$102:AN$102,LTA!J$104:AN$104)</f>
        <v>53.900000000000006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-193</v>
      </c>
      <c r="AA9" s="75">
        <f>STOA!I9</f>
        <v>0</v>
      </c>
      <c r="AB9" s="75">
        <f>-STOA!O9</f>
        <v>-75.489999999999995</v>
      </c>
      <c r="AC9">
        <f t="shared" si="0"/>
        <v>7.9278254212927228</v>
      </c>
      <c r="AD9">
        <f t="shared" si="1"/>
        <v>396.60649407123788</v>
      </c>
      <c r="AE9">
        <f>'IDT-1'!C9</f>
        <v>0</v>
      </c>
      <c r="AF9" s="24"/>
      <c r="AG9">
        <f t="shared" si="2"/>
        <v>396.60649407123788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4.8992999999999993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512.54725965164994</v>
      </c>
      <c r="P10" s="36">
        <v>32.68</v>
      </c>
      <c r="Q10" s="36">
        <v>10.57</v>
      </c>
      <c r="R10" s="38">
        <v>0</v>
      </c>
      <c r="S10" s="38">
        <v>0</v>
      </c>
      <c r="T10" s="37">
        <f>SUMPRODUCT(LTA!J10:AN10,LTA!J$101:AN$101,LTA!J$104:AN$104)</f>
        <v>10</v>
      </c>
      <c r="U10" s="37">
        <f>SUMPRODUCT(LTA!J10:AN10,LTA!J$102:AN$102,LTA!J$104:AN$104)</f>
        <v>53.900000000000006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-208</v>
      </c>
      <c r="AA10" s="75">
        <f>STOA!I10</f>
        <v>0</v>
      </c>
      <c r="AB10" s="75">
        <f>-STOA!O10</f>
        <v>-75.489999999999995</v>
      </c>
      <c r="AC10">
        <f t="shared" si="0"/>
        <v>8.0548927871660592</v>
      </c>
      <c r="AD10">
        <f t="shared" si="1"/>
        <v>381.47942670536452</v>
      </c>
      <c r="AE10">
        <f>'IDT-1'!C10</f>
        <v>0</v>
      </c>
      <c r="AF10" s="24"/>
      <c r="AG10">
        <f t="shared" si="2"/>
        <v>381.47942670536452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4.8992999999999993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515.3340305696828</v>
      </c>
      <c r="P11" s="36">
        <v>32.68</v>
      </c>
      <c r="Q11" s="36">
        <v>10.57</v>
      </c>
      <c r="R11" s="38">
        <v>0</v>
      </c>
      <c r="S11" s="38">
        <v>0</v>
      </c>
      <c r="T11" s="37">
        <f>SUMPRODUCT(LTA!J11:AN11,LTA!J$101:AN$101,LTA!J$104:AN$104)</f>
        <v>16.079999999999998</v>
      </c>
      <c r="U11" s="37">
        <f>SUMPRODUCT(LTA!J11:AN11,LTA!J$102:AN$102,LTA!J$104:AN$104)</f>
        <v>53.900000000000006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-213</v>
      </c>
      <c r="AA11" s="75">
        <f>STOA!I11</f>
        <v>0</v>
      </c>
      <c r="AB11" s="75">
        <f>-STOA!O11</f>
        <v>-75.489999999999995</v>
      </c>
      <c r="AC11">
        <f t="shared" si="0"/>
        <v>8.2564410287508707</v>
      </c>
      <c r="AD11">
        <f t="shared" si="1"/>
        <v>375.1446493818126</v>
      </c>
      <c r="AE11">
        <f>'IDT-1'!C11</f>
        <v>0</v>
      </c>
      <c r="AF11" s="24"/>
      <c r="AG11">
        <f t="shared" si="2"/>
        <v>375.1446493818126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4.8992999999999993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515.3340305696828</v>
      </c>
      <c r="P12" s="36">
        <v>32.68</v>
      </c>
      <c r="Q12" s="36">
        <v>10.57</v>
      </c>
      <c r="R12" s="38">
        <v>0</v>
      </c>
      <c r="S12" s="38">
        <v>0</v>
      </c>
      <c r="T12" s="37">
        <f>SUMPRODUCT(LTA!J12:AN12,LTA!J$101:AN$101,LTA!J$104:AN$104)</f>
        <v>15.42</v>
      </c>
      <c r="U12" s="37">
        <f>SUMPRODUCT(LTA!J12:AN12,LTA!J$102:AN$102,LTA!J$104:AN$104)</f>
        <v>53.900000000000006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-207</v>
      </c>
      <c r="AA12" s="75">
        <f>STOA!I12</f>
        <v>0</v>
      </c>
      <c r="AB12" s="75">
        <f>-STOA!O12</f>
        <v>-75.489999999999995</v>
      </c>
      <c r="AC12">
        <f t="shared" si="0"/>
        <v>8.3271374482748719</v>
      </c>
      <c r="AD12">
        <f t="shared" si="1"/>
        <v>365.41395296228853</v>
      </c>
      <c r="AE12">
        <f>'IDT-1'!C12</f>
        <v>0</v>
      </c>
      <c r="AF12" s="24"/>
      <c r="AG12">
        <f t="shared" si="2"/>
        <v>365.41395296228853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-25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4.8992999999999993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515.3340305696828</v>
      </c>
      <c r="P13" s="36">
        <v>34</v>
      </c>
      <c r="Q13" s="36">
        <v>10.57</v>
      </c>
      <c r="R13" s="38">
        <v>0</v>
      </c>
      <c r="S13" s="38">
        <v>0</v>
      </c>
      <c r="T13" s="37">
        <f>SUMPRODUCT(LTA!J13:AN13,LTA!J$101:AN$101,LTA!J$104:AN$104)</f>
        <v>17.53</v>
      </c>
      <c r="U13" s="37">
        <f>SUMPRODUCT(LTA!J13:AN13,LTA!J$102:AN$102,LTA!J$104:AN$104)</f>
        <v>55.400000000000006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-217</v>
      </c>
      <c r="AA13" s="75">
        <f>STOA!I13</f>
        <v>0</v>
      </c>
      <c r="AB13" s="75">
        <f>-STOA!O13</f>
        <v>-75.489999999999995</v>
      </c>
      <c r="AC13">
        <f t="shared" si="0"/>
        <v>8.4109052368993176</v>
      </c>
      <c r="AD13">
        <f t="shared" si="1"/>
        <v>365.26018517366413</v>
      </c>
      <c r="AE13">
        <f>'IDT-1'!C13</f>
        <v>0</v>
      </c>
      <c r="AF13" s="24"/>
      <c r="AG13">
        <f t="shared" si="2"/>
        <v>365.26018517366413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4.8992999999999993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515.3340305696828</v>
      </c>
      <c r="P14" s="36">
        <v>32.682982568221227</v>
      </c>
      <c r="Q14" s="36">
        <v>10.57</v>
      </c>
      <c r="R14" s="38">
        <v>0</v>
      </c>
      <c r="S14" s="38">
        <v>0</v>
      </c>
      <c r="T14" s="37">
        <f>SUMPRODUCT(LTA!J14:AN14,LTA!J$101:AN$101,LTA!J$104:AN$104)</f>
        <v>17.440000000000001</v>
      </c>
      <c r="U14" s="37">
        <f>SUMPRODUCT(LTA!J14:AN14,LTA!J$102:AN$102,LTA!J$104:AN$104)</f>
        <v>55.400000000000006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-217</v>
      </c>
      <c r="AA14" s="75">
        <f>STOA!I14</f>
        <v>0</v>
      </c>
      <c r="AB14" s="75">
        <f>-STOA!O14</f>
        <v>-75.489999999999995</v>
      </c>
      <c r="AC14">
        <f t="shared" si="0"/>
        <v>8.3990862904723773</v>
      </c>
      <c r="AD14">
        <f t="shared" si="1"/>
        <v>363.86498668831234</v>
      </c>
      <c r="AE14">
        <f>'IDT-1'!C14</f>
        <v>0</v>
      </c>
      <c r="AF14" s="24"/>
      <c r="AG14">
        <f t="shared" si="2"/>
        <v>363.86498668831234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4.8992999999999993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519.35747893343955</v>
      </c>
      <c r="P15" s="36">
        <v>32.682982568221227</v>
      </c>
      <c r="Q15" s="36">
        <v>10.57</v>
      </c>
      <c r="R15" s="38">
        <v>0</v>
      </c>
      <c r="S15" s="38">
        <v>0</v>
      </c>
      <c r="T15" s="37">
        <f>SUMPRODUCT(LTA!J15:AN15,LTA!J$101:AN$101,LTA!J$104:AN$104)</f>
        <v>17.61</v>
      </c>
      <c r="U15" s="37">
        <f>SUMPRODUCT(LTA!J15:AN15,LTA!J$102:AN$102,LTA!J$104:AN$104)</f>
        <v>55.400000000000006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-227</v>
      </c>
      <c r="AA15" s="75">
        <f>STOA!I15</f>
        <v>0</v>
      </c>
      <c r="AB15" s="75">
        <f>-STOA!O15</f>
        <v>-75.489999999999995</v>
      </c>
      <c r="AC15">
        <f t="shared" si="0"/>
        <v>8.6037344112257141</v>
      </c>
      <c r="AD15">
        <f t="shared" si="1"/>
        <v>347.85378693131571</v>
      </c>
      <c r="AE15">
        <f>'IDT-1'!C15</f>
        <v>0</v>
      </c>
      <c r="AF15" s="24"/>
      <c r="AG15">
        <f t="shared" si="2"/>
        <v>347.85378693131571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-30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4.8992999999999993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519.35747893343955</v>
      </c>
      <c r="P16" s="36">
        <v>32.682982568221227</v>
      </c>
      <c r="Q16" s="36">
        <v>10.57</v>
      </c>
      <c r="R16" s="38">
        <v>0</v>
      </c>
      <c r="S16" s="38">
        <v>0</v>
      </c>
      <c r="T16" s="37">
        <f>SUMPRODUCT(LTA!J16:AN16,LTA!J$101:AN$101,LTA!J$104:AN$104)</f>
        <v>17.53</v>
      </c>
      <c r="U16" s="37">
        <f>SUMPRODUCT(LTA!J16:AN16,LTA!J$102:AN$102,LTA!J$104:AN$104)</f>
        <v>55.400000000000006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-237</v>
      </c>
      <c r="AA16" s="75">
        <f>STOA!I16</f>
        <v>0</v>
      </c>
      <c r="AB16" s="75">
        <f>-STOA!O16</f>
        <v>-75.489999999999995</v>
      </c>
      <c r="AC16">
        <f t="shared" si="0"/>
        <v>8.6877739884746052</v>
      </c>
      <c r="AD16">
        <f t="shared" si="1"/>
        <v>337.68974735406681</v>
      </c>
      <c r="AE16">
        <f>'IDT-1'!C16</f>
        <v>0</v>
      </c>
      <c r="AF16" s="24"/>
      <c r="AG16">
        <f t="shared" si="2"/>
        <v>337.68974735406681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-30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4.8992999999999993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519.35747893343955</v>
      </c>
      <c r="P17" s="36">
        <v>32.682982568221227</v>
      </c>
      <c r="Q17" s="36">
        <v>10.57</v>
      </c>
      <c r="R17" s="38">
        <v>0</v>
      </c>
      <c r="S17" s="38">
        <v>0</v>
      </c>
      <c r="T17" s="37">
        <f>SUMPRODUCT(LTA!J17:AN17,LTA!J$101:AN$101,LTA!J$104:AN$104)</f>
        <v>17.440000000000001</v>
      </c>
      <c r="U17" s="37">
        <f>SUMPRODUCT(LTA!J17:AN17,LTA!J$102:AN$102,LTA!J$104:AN$104)</f>
        <v>55.400000000000006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-237</v>
      </c>
      <c r="AA17" s="75">
        <f>STOA!I17</f>
        <v>0</v>
      </c>
      <c r="AB17" s="75">
        <f>-STOA!O17</f>
        <v>-75.489999999999995</v>
      </c>
      <c r="AC17">
        <f t="shared" si="0"/>
        <v>8.6870179884746062</v>
      </c>
      <c r="AD17">
        <f t="shared" si="1"/>
        <v>337.60050335406686</v>
      </c>
      <c r="AE17">
        <f>'IDT-1'!C17</f>
        <v>0</v>
      </c>
      <c r="AF17" s="24"/>
      <c r="AG17">
        <f t="shared" si="2"/>
        <v>337.60050335406686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-30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4.8992999999999993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519.35747893343955</v>
      </c>
      <c r="P18" s="36">
        <v>32.682982568221227</v>
      </c>
      <c r="Q18" s="36">
        <v>10.57</v>
      </c>
      <c r="R18" s="38">
        <v>0</v>
      </c>
      <c r="S18" s="38">
        <v>0</v>
      </c>
      <c r="T18" s="37">
        <f>SUMPRODUCT(LTA!J18:AN18,LTA!J$101:AN$101,LTA!J$104:AN$104)</f>
        <v>17.36</v>
      </c>
      <c r="U18" s="37">
        <f>SUMPRODUCT(LTA!J18:AN18,LTA!J$102:AN$102,LTA!J$104:AN$104)</f>
        <v>55.400000000000006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-237</v>
      </c>
      <c r="AA18" s="75">
        <f>STOA!I18</f>
        <v>0</v>
      </c>
      <c r="AB18" s="75">
        <f>-STOA!O18</f>
        <v>-75.489999999999995</v>
      </c>
      <c r="AC18">
        <f t="shared" si="0"/>
        <v>8.7287017770990492</v>
      </c>
      <c r="AD18">
        <f t="shared" si="1"/>
        <v>332.47881956544239</v>
      </c>
      <c r="AE18">
        <f>'IDT-1'!C18</f>
        <v>0</v>
      </c>
      <c r="AF18" s="24"/>
      <c r="AG18">
        <f t="shared" si="2"/>
        <v>332.47881956544239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-35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4.8992999999999993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519.35747893343955</v>
      </c>
      <c r="P19" s="36">
        <v>32.682982568221227</v>
      </c>
      <c r="Q19" s="36">
        <v>10.57</v>
      </c>
      <c r="R19" s="38">
        <v>0</v>
      </c>
      <c r="S19" s="38">
        <v>0</v>
      </c>
      <c r="T19" s="37">
        <f>SUMPRODUCT(LTA!J19:AN19,LTA!J$101:AN$101,LTA!J$104:AN$104)</f>
        <v>17.45</v>
      </c>
      <c r="U19" s="37">
        <f>SUMPRODUCT(LTA!J19:AN19,LTA!J$102:AN$102,LTA!J$104:AN$104)</f>
        <v>55.400000000000006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-232</v>
      </c>
      <c r="AA19" s="75">
        <f>STOA!I19</f>
        <v>0</v>
      </c>
      <c r="AB19" s="75">
        <f>-STOA!O19</f>
        <v>-75.489999999999995</v>
      </c>
      <c r="AC19">
        <f t="shared" si="0"/>
        <v>8.754871250273716</v>
      </c>
      <c r="AD19">
        <f t="shared" si="1"/>
        <v>329.54265009226776</v>
      </c>
      <c r="AE19">
        <f>'IDT-1'!C19</f>
        <v>0</v>
      </c>
      <c r="AF19" s="24"/>
      <c r="AG19">
        <f t="shared" si="2"/>
        <v>329.54265009226776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-43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6.0657999999999994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519.35747893343955</v>
      </c>
      <c r="P20" s="36">
        <v>32.682982568221227</v>
      </c>
      <c r="Q20" s="36">
        <v>10.57</v>
      </c>
      <c r="R20" s="38">
        <v>0</v>
      </c>
      <c r="S20" s="38">
        <v>0</v>
      </c>
      <c r="T20" s="37">
        <f>SUMPRODUCT(LTA!J20:AN20,LTA!J$101:AN$101,LTA!J$104:AN$104)</f>
        <v>17.38</v>
      </c>
      <c r="U20" s="37">
        <f>SUMPRODUCT(LTA!J20:AN20,LTA!J$102:AN$102,LTA!J$104:AN$104)</f>
        <v>55.400000000000006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-248</v>
      </c>
      <c r="AA20" s="75">
        <f>STOA!I20</f>
        <v>0</v>
      </c>
      <c r="AB20" s="75">
        <f>-STOA!O20</f>
        <v>-75.489999999999995</v>
      </c>
      <c r="AC20">
        <f t="shared" si="0"/>
        <v>8.7471395348239387</v>
      </c>
      <c r="AD20">
        <f t="shared" si="1"/>
        <v>332.64688180771753</v>
      </c>
      <c r="AE20">
        <f>'IDT-1'!C20</f>
        <v>0</v>
      </c>
      <c r="AF20" s="24"/>
      <c r="AG20">
        <f t="shared" si="2"/>
        <v>332.64688180771753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-25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6.0657999999999994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519.35747893343955</v>
      </c>
      <c r="P21" s="36">
        <v>30.41</v>
      </c>
      <c r="Q21" s="36">
        <v>10.57</v>
      </c>
      <c r="R21" s="38">
        <v>0</v>
      </c>
      <c r="S21" s="38">
        <v>0</v>
      </c>
      <c r="T21" s="37">
        <f>SUMPRODUCT(LTA!J21:AN21,LTA!J$101:AN$101,LTA!J$104:AN$104)</f>
        <v>17.47</v>
      </c>
      <c r="U21" s="37">
        <f>SUMPRODUCT(LTA!J21:AN21,LTA!J$102:AN$102,LTA!J$104:AN$104)</f>
        <v>55.400000000000006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-217</v>
      </c>
      <c r="AA21" s="75">
        <f>STOA!I21</f>
        <v>0</v>
      </c>
      <c r="AB21" s="75">
        <f>-STOA!O21</f>
        <v>-75.489999999999995</v>
      </c>
      <c r="AC21">
        <f t="shared" si="0"/>
        <v>8.5932639576526562</v>
      </c>
      <c r="AD21">
        <f t="shared" si="1"/>
        <v>346.61777481666763</v>
      </c>
      <c r="AE21">
        <f>'IDT-1'!C21</f>
        <v>0</v>
      </c>
      <c r="AF21" s="24"/>
      <c r="AG21">
        <f t="shared" si="2"/>
        <v>346.61777481666763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-40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6.0657999999999994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519.35747893343955</v>
      </c>
      <c r="P22" s="36">
        <v>32.68</v>
      </c>
      <c r="Q22" s="36">
        <v>10.57</v>
      </c>
      <c r="R22" s="38">
        <v>0</v>
      </c>
      <c r="S22" s="38">
        <v>0</v>
      </c>
      <c r="T22" s="37">
        <f>SUMPRODUCT(LTA!J22:AN22,LTA!J$101:AN$101,LTA!J$104:AN$104)</f>
        <v>17.36</v>
      </c>
      <c r="U22" s="37">
        <f>SUMPRODUCT(LTA!J22:AN22,LTA!J$102:AN$102,LTA!J$104:AN$104)</f>
        <v>55.400000000000006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-223</v>
      </c>
      <c r="AA22" s="75">
        <f>STOA!I22</f>
        <v>0</v>
      </c>
      <c r="AB22" s="75">
        <f>-STOA!O22</f>
        <v>-75.489999999999995</v>
      </c>
      <c r="AC22">
        <f t="shared" si="0"/>
        <v>8.535167538128654</v>
      </c>
      <c r="AD22">
        <f t="shared" si="1"/>
        <v>357.83587123619162</v>
      </c>
      <c r="AE22">
        <f>'IDT-1'!C22</f>
        <v>0</v>
      </c>
      <c r="AF22" s="24"/>
      <c r="AG22">
        <f t="shared" si="2"/>
        <v>357.83587123619162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-25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6.0657999999999994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522.48673114555322</v>
      </c>
      <c r="P23" s="36">
        <v>32.68</v>
      </c>
      <c r="Q23" s="36">
        <v>10.57</v>
      </c>
      <c r="R23" s="38">
        <v>0</v>
      </c>
      <c r="S23" s="38">
        <v>0</v>
      </c>
      <c r="T23" s="37">
        <f>SUMPRODUCT(LTA!J23:AN23,LTA!J$101:AN$101,LTA!J$104:AN$104)</f>
        <v>17.440000000000001</v>
      </c>
      <c r="U23" s="37">
        <f>SUMPRODUCT(LTA!J23:AN23,LTA!J$102:AN$102,LTA!J$104:AN$104)</f>
        <v>55.400000000000006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-217</v>
      </c>
      <c r="AA23" s="75">
        <f>STOA!I23</f>
        <v>0</v>
      </c>
      <c r="AB23" s="75">
        <f>-STOA!O23</f>
        <v>-75.489999999999995</v>
      </c>
      <c r="AC23">
        <f t="shared" si="0"/>
        <v>8.3927021022126294</v>
      </c>
      <c r="AD23">
        <f t="shared" si="1"/>
        <v>381.18758888422133</v>
      </c>
      <c r="AE23">
        <f>'IDT-1'!C23</f>
        <v>0</v>
      </c>
      <c r="AF23" s="24"/>
      <c r="AG23">
        <f t="shared" si="2"/>
        <v>381.18758888422133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-11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6.0657999999999994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544.76318472518153</v>
      </c>
      <c r="P24" s="36">
        <v>31.609999999999996</v>
      </c>
      <c r="Q24" s="36">
        <v>10.57</v>
      </c>
      <c r="R24" s="38">
        <v>0</v>
      </c>
      <c r="S24" s="38">
        <v>0</v>
      </c>
      <c r="T24" s="37">
        <f>SUMPRODUCT(LTA!J24:AN24,LTA!J$101:AN$101,LTA!J$104:AN$104)</f>
        <v>17.63</v>
      </c>
      <c r="U24" s="37">
        <f>SUMPRODUCT(LTA!J24:AN24,LTA!J$102:AN$102,LTA!J$104:AN$104)</f>
        <v>55.400000000000006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-207</v>
      </c>
      <c r="AA24" s="75">
        <f>STOA!I24</f>
        <v>0</v>
      </c>
      <c r="AB24" s="75">
        <f>-STOA!O24</f>
        <v>-75.489999999999995</v>
      </c>
      <c r="AC24">
        <f t="shared" si="0"/>
        <v>8.614788100905951</v>
      </c>
      <c r="AD24">
        <f t="shared" si="1"/>
        <v>397.36195646515631</v>
      </c>
      <c r="AE24">
        <f>'IDT-1'!C24</f>
        <v>0</v>
      </c>
      <c r="AF24" s="24"/>
      <c r="AG24">
        <f t="shared" si="2"/>
        <v>397.36195646515631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-26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6.0657999999999994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47.39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550.04043290603829</v>
      </c>
      <c r="P25" s="36">
        <v>67.937388028141939</v>
      </c>
      <c r="Q25" s="36">
        <v>10.57</v>
      </c>
      <c r="R25" s="38">
        <v>0</v>
      </c>
      <c r="S25" s="38">
        <v>0</v>
      </c>
      <c r="T25" s="37">
        <f>SUMPRODUCT(LTA!J25:AN25,LTA!J$101:AN$101,LTA!J$104:AN$104)</f>
        <v>31.55</v>
      </c>
      <c r="U25" s="37">
        <f>SUMPRODUCT(LTA!J25:AN25,LTA!J$102:AN$102,LTA!J$104:AN$104)</f>
        <v>94.89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-270.3</v>
      </c>
      <c r="AA25" s="75">
        <f>STOA!I25</f>
        <v>0</v>
      </c>
      <c r="AB25" s="75">
        <f>-STOA!O25</f>
        <v>-75.489999999999995</v>
      </c>
      <c r="AC25">
        <f t="shared" si="0"/>
        <v>9.8133507805102838</v>
      </c>
      <c r="AD25">
        <f t="shared" si="1"/>
        <v>441.84027015366996</v>
      </c>
      <c r="AE25">
        <f>'IDT-1'!C25</f>
        <v>0</v>
      </c>
      <c r="AF25" s="24"/>
      <c r="AG25">
        <f t="shared" si="2"/>
        <v>441.84027015366996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-11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5.7158499999999997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47.39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564.30946766366401</v>
      </c>
      <c r="P26" s="36">
        <v>67.937388028141939</v>
      </c>
      <c r="Q26" s="36">
        <v>22.020000000000003</v>
      </c>
      <c r="R26" s="38">
        <v>0</v>
      </c>
      <c r="S26" s="38">
        <v>0</v>
      </c>
      <c r="T26" s="37">
        <f>SUMPRODUCT(LTA!J26:AN26,LTA!J$101:AN$101,LTA!J$104:AN$104)</f>
        <v>31.89</v>
      </c>
      <c r="U26" s="37">
        <f>SUMPRODUCT(LTA!J26:AN26,LTA!J$102:AN$102,LTA!J$104:AN$104)</f>
        <v>117.41999999999999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-265</v>
      </c>
      <c r="AA26" s="75">
        <f>STOA!I26</f>
        <v>0</v>
      </c>
      <c r="AB26" s="75">
        <f>-STOA!O26</f>
        <v>-75.489999999999995</v>
      </c>
      <c r="AC26">
        <f t="shared" si="0"/>
        <v>10.419325530554211</v>
      </c>
      <c r="AD26">
        <f t="shared" si="1"/>
        <v>465.77338016125174</v>
      </c>
      <c r="AE26">
        <f>'IDT-1'!C26</f>
        <v>0</v>
      </c>
      <c r="AF26" s="24"/>
      <c r="AG26">
        <f t="shared" si="2"/>
        <v>465.77338016125174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-40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5.7158499999999997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46.007766613271201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623.33738471785409</v>
      </c>
      <c r="P27" s="36">
        <v>67.94</v>
      </c>
      <c r="Q27" s="36">
        <v>22.020000000000003</v>
      </c>
      <c r="R27" s="38">
        <v>0</v>
      </c>
      <c r="S27" s="38">
        <v>0</v>
      </c>
      <c r="T27" s="37">
        <f>SUMPRODUCT(LTA!J27:AN27,LTA!J$101:AN$101,LTA!J$104:AN$104)</f>
        <v>32.04</v>
      </c>
      <c r="U27" s="37">
        <f>SUMPRODUCT(LTA!J27:AN27,LTA!J$102:AN$102,LTA!J$104:AN$104)</f>
        <v>117.22999999999999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-250</v>
      </c>
      <c r="AA27" s="75">
        <f>STOA!I27</f>
        <v>0</v>
      </c>
      <c r="AB27" s="75">
        <f>-STOA!O27</f>
        <v>-150</v>
      </c>
      <c r="AC27">
        <f t="shared" si="0"/>
        <v>11.1278056052113</v>
      </c>
      <c r="AD27">
        <f t="shared" si="1"/>
        <v>496.16319572591397</v>
      </c>
      <c r="AE27">
        <f>'IDT-1'!C27</f>
        <v>0</v>
      </c>
      <c r="AF27" s="24"/>
      <c r="AG27">
        <f t="shared" si="2"/>
        <v>496.16319572591397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-7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5.7158499999999997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44.998531126136626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666.41095816919506</v>
      </c>
      <c r="P28" s="36">
        <v>67.937388028141939</v>
      </c>
      <c r="Q28" s="36">
        <v>22.020000000000003</v>
      </c>
      <c r="R28" s="38">
        <v>0</v>
      </c>
      <c r="S28" s="38">
        <v>0</v>
      </c>
      <c r="T28" s="37">
        <f>SUMPRODUCT(LTA!J28:AN28,LTA!J$101:AN$101,LTA!J$104:AN$104)</f>
        <v>32.39</v>
      </c>
      <c r="U28" s="37">
        <f>SUMPRODUCT(LTA!J28:AN28,LTA!J$102:AN$102,LTA!J$104:AN$104)</f>
        <v>117.05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-225</v>
      </c>
      <c r="AA28" s="75">
        <f>STOA!I28</f>
        <v>0</v>
      </c>
      <c r="AB28" s="75">
        <f>-STOA!O28</f>
        <v>-150</v>
      </c>
      <c r="AC28">
        <f t="shared" si="0"/>
        <v>11.56726368079592</v>
      </c>
      <c r="AD28">
        <f t="shared" si="1"/>
        <v>527.95546364267773</v>
      </c>
      <c r="AE28">
        <f>'IDT-1'!C28</f>
        <v>0</v>
      </c>
      <c r="AF28" s="24"/>
      <c r="AG28">
        <f t="shared" si="2"/>
        <v>527.95546364267773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-42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5.7158499999999997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54.998454187745921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681.03408832252398</v>
      </c>
      <c r="P29" s="36">
        <v>67.937388028141939</v>
      </c>
      <c r="Q29" s="36">
        <v>22.020000000000003</v>
      </c>
      <c r="R29" s="38">
        <v>0</v>
      </c>
      <c r="S29" s="38">
        <v>0</v>
      </c>
      <c r="T29" s="37">
        <f>SUMPRODUCT(LTA!J29:AN29,LTA!J$101:AN$101,LTA!J$104:AN$104)</f>
        <v>24.88</v>
      </c>
      <c r="U29" s="37">
        <f>SUMPRODUCT(LTA!J29:AN29,LTA!J$102:AN$102,LTA!J$104:AN$104)</f>
        <v>112.67999999999999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-205</v>
      </c>
      <c r="AA29" s="75">
        <f>STOA!I29</f>
        <v>0</v>
      </c>
      <c r="AB29" s="75">
        <f>-STOA!O29</f>
        <v>-150</v>
      </c>
      <c r="AC29">
        <f t="shared" si="0"/>
        <v>11.775959220500068</v>
      </c>
      <c r="AD29">
        <f t="shared" si="1"/>
        <v>528.48982131791172</v>
      </c>
      <c r="AE29">
        <f>'IDT-1'!C29</f>
        <v>0</v>
      </c>
      <c r="AF29" s="24"/>
      <c r="AG29">
        <f t="shared" si="2"/>
        <v>528.48982131791172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-74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5.7158499999999997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54.998454187745921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712.69327867915968</v>
      </c>
      <c r="P30" s="36">
        <v>67.937388028141939</v>
      </c>
      <c r="Q30" s="36">
        <v>22.020000000000003</v>
      </c>
      <c r="R30" s="38">
        <v>0.74</v>
      </c>
      <c r="S30" s="38">
        <v>0</v>
      </c>
      <c r="T30" s="37">
        <f>SUMPRODUCT(LTA!J30:AN30,LTA!J$101:AN$101,LTA!J$104:AN$104)</f>
        <v>25.15</v>
      </c>
      <c r="U30" s="37">
        <f>SUMPRODUCT(LTA!J30:AN30,LTA!J$102:AN$102,LTA!J$104:AN$104)</f>
        <v>112.50999999999999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-190</v>
      </c>
      <c r="AA30" s="75">
        <f>STOA!I30</f>
        <v>0</v>
      </c>
      <c r="AB30" s="75">
        <f>-STOA!O30</f>
        <v>-150</v>
      </c>
      <c r="AC30">
        <f t="shared" si="0"/>
        <v>11.947298526797139</v>
      </c>
      <c r="AD30">
        <f t="shared" si="1"/>
        <v>572.81767236825044</v>
      </c>
      <c r="AE30">
        <f>'IDT-1'!C30</f>
        <v>0</v>
      </c>
      <c r="AF30" s="24"/>
      <c r="AG30">
        <f t="shared" si="2"/>
        <v>572.81767236825044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-77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5.7158499999999997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54.998454187745921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713.28406700391372</v>
      </c>
      <c r="P31" s="36">
        <v>67.937388028141939</v>
      </c>
      <c r="Q31" s="36">
        <v>22.020000000000003</v>
      </c>
      <c r="R31" s="38">
        <v>3.342655007949126</v>
      </c>
      <c r="S31" s="38">
        <v>0</v>
      </c>
      <c r="T31" s="37">
        <f>SUMPRODUCT(LTA!J31:AN31,LTA!J$101:AN$101,LTA!J$104:AN$104)</f>
        <v>25.89</v>
      </c>
      <c r="U31" s="37">
        <f>SUMPRODUCT(LTA!J31:AN31,LTA!J$102:AN$102,LTA!J$104:AN$104)</f>
        <v>112.19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-140</v>
      </c>
      <c r="AA31" s="75">
        <f>STOA!I31</f>
        <v>0</v>
      </c>
      <c r="AB31" s="75">
        <f>-STOA!O31</f>
        <v>-150</v>
      </c>
      <c r="AC31">
        <f t="shared" si="0"/>
        <v>11.376199252324724</v>
      </c>
      <c r="AD31">
        <f t="shared" si="1"/>
        <v>648.002214975426</v>
      </c>
      <c r="AE31">
        <f>'IDT-1'!C31</f>
        <v>-6.774</v>
      </c>
      <c r="AF31" s="24"/>
      <c r="AG31">
        <f t="shared" si="2"/>
        <v>641.228214975426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-56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5.7158499999999997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54.998454187745921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713.5805394607977</v>
      </c>
      <c r="P32" s="36">
        <v>67.937388028141939</v>
      </c>
      <c r="Q32" s="36">
        <v>22.020000000000003</v>
      </c>
      <c r="R32" s="38">
        <v>8.2500000000000018</v>
      </c>
      <c r="S32" s="38">
        <v>0</v>
      </c>
      <c r="T32" s="37">
        <f>SUMPRODUCT(LTA!J32:AN32,LTA!J$101:AN$101,LTA!J$104:AN$104)</f>
        <v>26.41</v>
      </c>
      <c r="U32" s="37">
        <f>SUMPRODUCT(LTA!J32:AN32,LTA!J$102:AN$102,LTA!J$104:AN$104)</f>
        <v>111.85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-45</v>
      </c>
      <c r="AA32" s="75">
        <f>STOA!I32</f>
        <v>0</v>
      </c>
      <c r="AB32" s="75">
        <f>-STOA!O32</f>
        <v>-150</v>
      </c>
      <c r="AC32">
        <f t="shared" si="0"/>
        <v>10.726788385454871</v>
      </c>
      <c r="AD32">
        <f t="shared" si="1"/>
        <v>736.03544329123076</v>
      </c>
      <c r="AE32">
        <f>'IDT-1'!C32</f>
        <v>-49.11</v>
      </c>
      <c r="AF32" s="24"/>
      <c r="AG32">
        <f t="shared" si="2"/>
        <v>686.92544329123075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-69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5.7158499999999997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54.998454187745921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717.35964883090833</v>
      </c>
      <c r="P33" s="36">
        <v>67.937388028141939</v>
      </c>
      <c r="Q33" s="36">
        <v>22.020000000000003</v>
      </c>
      <c r="R33" s="38">
        <v>14.26</v>
      </c>
      <c r="S33" s="38">
        <v>0</v>
      </c>
      <c r="T33" s="37">
        <f>SUMPRODUCT(LTA!J33:AN33,LTA!J$101:AN$101,LTA!J$104:AN$104)</f>
        <v>34.94</v>
      </c>
      <c r="U33" s="37">
        <f>SUMPRODUCT(LTA!J33:AN33,LTA!J$102:AN$102,LTA!J$104:AN$104)</f>
        <v>114.00999999999999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-150</v>
      </c>
      <c r="AC33">
        <f t="shared" si="0"/>
        <v>10.415956913845125</v>
      </c>
      <c r="AD33">
        <f t="shared" si="1"/>
        <v>813.82538413295106</v>
      </c>
      <c r="AE33">
        <f>'IDT-1'!C33</f>
        <v>-60</v>
      </c>
      <c r="AF33" s="24"/>
      <c r="AG33">
        <f t="shared" si="2"/>
        <v>753.82538413295106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-57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5.7158499999999997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54.998454187745921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711.6177027162388</v>
      </c>
      <c r="P34" s="36">
        <v>67.937388028141939</v>
      </c>
      <c r="Q34" s="36">
        <v>22.020000000000003</v>
      </c>
      <c r="R34" s="38">
        <v>21.17</v>
      </c>
      <c r="S34" s="38">
        <v>0</v>
      </c>
      <c r="T34" s="37">
        <f>SUMPRODUCT(LTA!J34:AN34,LTA!J$101:AN$101,LTA!J$104:AN$104)</f>
        <v>44.39</v>
      </c>
      <c r="U34" s="37">
        <f>SUMPRODUCT(LTA!J34:AN34,LTA!J$102:AN$102,LTA!J$104:AN$104)</f>
        <v>113.69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-150</v>
      </c>
      <c r="AC34">
        <f t="shared" si="0"/>
        <v>10.451633620132565</v>
      </c>
      <c r="AD34">
        <f t="shared" si="1"/>
        <v>830.08776131199409</v>
      </c>
      <c r="AE34">
        <f>'IDT-1'!C34</f>
        <v>-30</v>
      </c>
      <c r="AF34" s="24"/>
      <c r="AG34">
        <f t="shared" si="2"/>
        <v>800.08776131199409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-51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5.7158499999999997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54.998454187745921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707.64820514443568</v>
      </c>
      <c r="P35" s="36">
        <v>67.937388028141939</v>
      </c>
      <c r="Q35" s="36">
        <v>22.020000000000003</v>
      </c>
      <c r="R35" s="38">
        <v>26.3</v>
      </c>
      <c r="S35" s="38">
        <v>0</v>
      </c>
      <c r="T35" s="37">
        <f>SUMPRODUCT(LTA!J35:AN35,LTA!J$101:AN$101,LTA!J$104:AN$104)</f>
        <v>57.4</v>
      </c>
      <c r="U35" s="37">
        <f>SUMPRODUCT(LTA!J35:AN35,LTA!J$102:AN$102,LTA!J$104:AN$104)</f>
        <v>115.85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-45</v>
      </c>
      <c r="AA35" s="75">
        <f>STOA!I35</f>
        <v>0</v>
      </c>
      <c r="AB35" s="75">
        <f>-STOA!O35</f>
        <v>-100</v>
      </c>
      <c r="AC35">
        <f t="shared" si="0"/>
        <v>10.792117625926757</v>
      </c>
      <c r="AD35">
        <f t="shared" si="1"/>
        <v>822.0777797343967</v>
      </c>
      <c r="AE35">
        <f>'IDT-1'!C35</f>
        <v>-0.42299999999999999</v>
      </c>
      <c r="AF35" s="24"/>
      <c r="AG35">
        <f t="shared" si="2"/>
        <v>821.6547797343967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-80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5.7158499999999997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54.998454187745921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690.44620755582889</v>
      </c>
      <c r="P36" s="36">
        <v>67.937388028141939</v>
      </c>
      <c r="Q36" s="36">
        <v>22.020000000000003</v>
      </c>
      <c r="R36" s="38">
        <v>26.3</v>
      </c>
      <c r="S36" s="38">
        <v>0</v>
      </c>
      <c r="T36" s="37">
        <f>SUMPRODUCT(LTA!J36:AN36,LTA!J$101:AN$101,LTA!J$104:AN$104)</f>
        <v>61.309999999999995</v>
      </c>
      <c r="U36" s="37">
        <f>SUMPRODUCT(LTA!J36:AN36,LTA!J$102:AN$102,LTA!J$104:AN$104)</f>
        <v>115.50999999999999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10.338762537186897</v>
      </c>
      <c r="AD36">
        <f t="shared" si="1"/>
        <v>848.8991372345298</v>
      </c>
      <c r="AE36">
        <f>'IDT-1'!C36</f>
        <v>-15</v>
      </c>
      <c r="AF36" s="24"/>
      <c r="AG36">
        <f t="shared" si="2"/>
        <v>833.8991372345298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-85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5.7158499999999997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54.998454187745921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681.1486554379926</v>
      </c>
      <c r="P37" s="36">
        <v>67.937388028141939</v>
      </c>
      <c r="Q37" s="36">
        <v>22.020000000000003</v>
      </c>
      <c r="R37" s="38">
        <v>26.3</v>
      </c>
      <c r="S37" s="38">
        <v>0</v>
      </c>
      <c r="T37" s="37">
        <f>SUMPRODUCT(LTA!J37:AN37,LTA!J$101:AN$101,LTA!J$104:AN$104)</f>
        <v>70.63</v>
      </c>
      <c r="U37" s="37">
        <f>SUMPRODUCT(LTA!J37:AN37,LTA!J$102:AN$102,LTA!J$104:AN$104)</f>
        <v>115.05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10.377442888021518</v>
      </c>
      <c r="AD37">
        <f t="shared" si="1"/>
        <v>843.4229047658589</v>
      </c>
      <c r="AE37">
        <f>'IDT-1'!C37</f>
        <v>-5</v>
      </c>
      <c r="AF37" s="24"/>
      <c r="AG37">
        <f t="shared" si="2"/>
        <v>838.4229047658589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-90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5.7158499999999997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54.998454187745921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678.4746020414027</v>
      </c>
      <c r="P38" s="36">
        <v>67.937388028141939</v>
      </c>
      <c r="Q38" s="36">
        <v>22.020000000000003</v>
      </c>
      <c r="R38" s="38">
        <v>26.3</v>
      </c>
      <c r="S38" s="38">
        <v>0</v>
      </c>
      <c r="T38" s="37">
        <f>SUMPRODUCT(LTA!J38:AN38,LTA!J$101:AN$101,LTA!J$104:AN$104)</f>
        <v>84.66</v>
      </c>
      <c r="U38" s="37">
        <f>SUMPRODUCT(LTA!J38:AN38,LTA!J$102:AN$102,LTA!J$104:AN$104)</f>
        <v>113.85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10.462752839490163</v>
      </c>
      <c r="AD38">
        <f t="shared" si="1"/>
        <v>853.49354141780032</v>
      </c>
      <c r="AE38">
        <f>'IDT-1'!C38</f>
        <v>0</v>
      </c>
      <c r="AF38" s="24"/>
      <c r="AG38">
        <f t="shared" si="2"/>
        <v>853.49354141780032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-90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5.7158499999999997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54.998454187745921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676.16982212314656</v>
      </c>
      <c r="P39" s="36">
        <v>67.937388028141939</v>
      </c>
      <c r="Q39" s="36">
        <v>22.020000000000003</v>
      </c>
      <c r="R39" s="38">
        <v>26.3</v>
      </c>
      <c r="S39" s="38">
        <v>0</v>
      </c>
      <c r="T39" s="37">
        <f>SUMPRODUCT(LTA!J39:AN39,LTA!J$101:AN$101,LTA!J$104:AN$104)</f>
        <v>102.42</v>
      </c>
      <c r="U39" s="37">
        <f>SUMPRODUCT(LTA!J39:AN39,LTA!J$102:AN$102,LTA!J$104:AN$104)</f>
        <v>115.85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10.575492057277254</v>
      </c>
      <c r="AD39">
        <f t="shared" si="1"/>
        <v>874.83602228175698</v>
      </c>
      <c r="AE39">
        <f>'IDT-1'!C39</f>
        <v>0</v>
      </c>
      <c r="AF39" s="24"/>
      <c r="AG39">
        <f t="shared" si="2"/>
        <v>874.83602228175698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-86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5.7158499999999997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54.998454187745921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680.70389021883739</v>
      </c>
      <c r="P40" s="36">
        <v>67.937388028141939</v>
      </c>
      <c r="Q40" s="36">
        <v>22.020000000000003</v>
      </c>
      <c r="R40" s="38">
        <v>26.3</v>
      </c>
      <c r="S40" s="38">
        <v>0</v>
      </c>
      <c r="T40" s="37">
        <f>SUMPRODUCT(LTA!J40:AN40,LTA!J$101:AN$101,LTA!J$104:AN$104)</f>
        <v>118.73</v>
      </c>
      <c r="U40" s="37">
        <f>SUMPRODUCT(LTA!J40:AN40,LTA!J$102:AN$102,LTA!J$104:AN$104)</f>
        <v>115.50999999999999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10.671485809757057</v>
      </c>
      <c r="AD40">
        <f t="shared" si="1"/>
        <v>904.24409662496828</v>
      </c>
      <c r="AE40">
        <f>'IDT-1'!C40</f>
        <v>5</v>
      </c>
      <c r="AF40" s="24"/>
      <c r="AG40">
        <f t="shared" si="2"/>
        <v>909.24409662496828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-77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5.7158499999999997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54.998454187745921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690.74588568875072</v>
      </c>
      <c r="P41" s="36">
        <v>67.937388028141939</v>
      </c>
      <c r="Q41" s="36">
        <v>22.020000000000003</v>
      </c>
      <c r="R41" s="38">
        <v>26.3</v>
      </c>
      <c r="S41" s="38">
        <v>0</v>
      </c>
      <c r="T41" s="37">
        <f>SUMPRODUCT(LTA!J41:AN41,LTA!J$101:AN$101,LTA!J$104:AN$104)</f>
        <v>130.63999999999999</v>
      </c>
      <c r="U41" s="37">
        <f>SUMPRODUCT(LTA!J41:AN41,LTA!J$102:AN$102,LTA!J$104:AN$104)</f>
        <v>115.05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10.784249309905217</v>
      </c>
      <c r="AD41">
        <f t="shared" si="1"/>
        <v>933.62332859473338</v>
      </c>
      <c r="AE41">
        <f>'IDT-1'!C41</f>
        <v>0</v>
      </c>
      <c r="AF41" s="24"/>
      <c r="AG41">
        <f t="shared" si="2"/>
        <v>933.62332859473338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-69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5.7158499999999997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54.998454187745921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694.9833361549039</v>
      </c>
      <c r="P42" s="36">
        <v>67.937388028141939</v>
      </c>
      <c r="Q42" s="36">
        <v>22.020000000000003</v>
      </c>
      <c r="R42" s="38">
        <v>26.3</v>
      </c>
      <c r="S42" s="38">
        <v>0</v>
      </c>
      <c r="T42" s="37">
        <f>SUMPRODUCT(LTA!J42:AN42,LTA!J$101:AN$101,LTA!J$104:AN$104)</f>
        <v>148.44</v>
      </c>
      <c r="U42" s="37">
        <f>SUMPRODUCT(LTA!J42:AN42,LTA!J$102:AN$102,LTA!J$104:AN$104)</f>
        <v>113.85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10.89998578974668</v>
      </c>
      <c r="AD42">
        <f t="shared" si="1"/>
        <v>961.34504258104505</v>
      </c>
      <c r="AE42">
        <f>'IDT-1'!C42</f>
        <v>0.52400000000000002</v>
      </c>
      <c r="AF42" s="24"/>
      <c r="AG42">
        <f t="shared" si="2"/>
        <v>961.86904258104505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-62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5.7158499999999997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54.998454187745921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693.70533117527862</v>
      </c>
      <c r="P43" s="36">
        <v>67.937388028141939</v>
      </c>
      <c r="Q43" s="36">
        <v>22.020000000000003</v>
      </c>
      <c r="R43" s="38">
        <v>26.3</v>
      </c>
      <c r="S43" s="38">
        <v>0</v>
      </c>
      <c r="T43" s="37">
        <f>SUMPRODUCT(LTA!J43:AN43,LTA!J$101:AN$101,LTA!J$104:AN$104)</f>
        <v>155.32999999999998</v>
      </c>
      <c r="U43" s="37">
        <f>SUMPRODUCT(LTA!J43:AN43,LTA!J$102:AN$102,LTA!J$104:AN$104)</f>
        <v>117.1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10.652522554372041</v>
      </c>
      <c r="AD43">
        <f t="shared" si="1"/>
        <v>1008.4545008367944</v>
      </c>
      <c r="AE43">
        <f>'IDT-1'!C43</f>
        <v>6.7050000000000001</v>
      </c>
      <c r="AF43" s="24"/>
      <c r="AG43">
        <f t="shared" si="2"/>
        <v>1015.1595008367945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-24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5.7158499999999997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54.998454187745921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694.93247290485704</v>
      </c>
      <c r="P44" s="36">
        <v>67.937388028141939</v>
      </c>
      <c r="Q44" s="36">
        <v>22.020000000000003</v>
      </c>
      <c r="R44" s="38">
        <v>26.3</v>
      </c>
      <c r="S44" s="38">
        <v>0</v>
      </c>
      <c r="T44" s="37">
        <f>SUMPRODUCT(LTA!J44:AN44,LTA!J$101:AN$101,LTA!J$104:AN$104)</f>
        <v>170.38</v>
      </c>
      <c r="U44" s="37">
        <f>SUMPRODUCT(LTA!J44:AN44,LTA!J$102:AN$102,LTA!J$104:AN$104)</f>
        <v>117.1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10.79772170262539</v>
      </c>
      <c r="AD44">
        <f t="shared" si="1"/>
        <v>1023.5864434181195</v>
      </c>
      <c r="AE44">
        <f>'IDT-1'!C44</f>
        <v>5</v>
      </c>
      <c r="AF44" s="24"/>
      <c r="AG44">
        <f t="shared" si="2"/>
        <v>1028.5864434181194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-25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5.7158499999999997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54.998454187745921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694.93247290485704</v>
      </c>
      <c r="P45" s="36">
        <v>67.937388028141939</v>
      </c>
      <c r="Q45" s="36">
        <v>22.020000000000003</v>
      </c>
      <c r="R45" s="38">
        <v>26.3</v>
      </c>
      <c r="S45" s="38">
        <v>0</v>
      </c>
      <c r="T45" s="37">
        <f>SUMPRODUCT(LTA!J45:AN45,LTA!J$101:AN$101,LTA!J$104:AN$104)</f>
        <v>180.13</v>
      </c>
      <c r="U45" s="37">
        <f>SUMPRODUCT(LTA!J45:AN45,LTA!J$102:AN$102,LTA!J$104:AN$104)</f>
        <v>116.75999999999999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10.834409914000947</v>
      </c>
      <c r="AD45">
        <f t="shared" si="1"/>
        <v>1037.9597552067441</v>
      </c>
      <c r="AE45">
        <f>'IDT-1'!C45</f>
        <v>5</v>
      </c>
      <c r="AF45" s="24"/>
      <c r="AG45">
        <f t="shared" si="2"/>
        <v>1042.9597552067441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5.7158499999999997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54.998454187745921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694.04567935824684</v>
      </c>
      <c r="P46" s="36">
        <v>67.937388028141939</v>
      </c>
      <c r="Q46" s="36">
        <v>22.020000000000003</v>
      </c>
      <c r="R46" s="38">
        <v>26.3</v>
      </c>
      <c r="S46" s="38">
        <v>0</v>
      </c>
      <c r="T46" s="37">
        <f>SUMPRODUCT(LTA!J46:AN46,LTA!J$101:AN$101,LTA!J$104:AN$104)</f>
        <v>190.89999999999998</v>
      </c>
      <c r="U46" s="37">
        <f>SUMPRODUCT(LTA!J46:AN46,LTA!J$102:AN$102,LTA!J$104:AN$104)</f>
        <v>115.75999999999999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-100</v>
      </c>
      <c r="AC46">
        <f t="shared" si="0"/>
        <v>10.90902884820942</v>
      </c>
      <c r="AD46">
        <f t="shared" si="1"/>
        <v>1046.7683427259253</v>
      </c>
      <c r="AE46">
        <f>'IDT-1'!C46</f>
        <v>0</v>
      </c>
      <c r="AF46" s="24"/>
      <c r="AG46">
        <f t="shared" si="2"/>
        <v>1046.7683427259253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5.7158499999999997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54.998454187745921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694.04567935824684</v>
      </c>
      <c r="P47" s="36">
        <v>57.240000000000009</v>
      </c>
      <c r="Q47" s="36">
        <v>17.58254046242774</v>
      </c>
      <c r="R47" s="38">
        <v>26.3</v>
      </c>
      <c r="S47" s="38">
        <v>0</v>
      </c>
      <c r="T47" s="37">
        <f>SUMPRODUCT(LTA!J47:AN47,LTA!J$101:AN$101,LTA!J$104:AN$104)</f>
        <v>204.48000000000002</v>
      </c>
      <c r="U47" s="37">
        <f>SUMPRODUCT(LTA!J47:AN47,LTA!J$102:AN$102,LTA!J$104:AN$104)</f>
        <v>115.44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11.147414860404091</v>
      </c>
      <c r="AD47">
        <f t="shared" si="1"/>
        <v>1014.6551091480164</v>
      </c>
      <c r="AE47">
        <f>'IDT-1'!C47</f>
        <v>35</v>
      </c>
      <c r="AF47" s="24"/>
      <c r="AG47">
        <f t="shared" si="2"/>
        <v>1049.6551091480164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5.7158499999999997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54.998454187745921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694.04567935824684</v>
      </c>
      <c r="P48" s="36">
        <v>57.240000000000009</v>
      </c>
      <c r="Q48" s="36">
        <v>17.58254046242774</v>
      </c>
      <c r="R48" s="38">
        <v>26.3</v>
      </c>
      <c r="S48" s="38">
        <v>0</v>
      </c>
      <c r="T48" s="37">
        <f>SUMPRODUCT(LTA!J48:AN48,LTA!J$101:AN$101,LTA!J$104:AN$104)</f>
        <v>214.28</v>
      </c>
      <c r="U48" s="37">
        <f>SUMPRODUCT(LTA!J48:AN48,LTA!J$102:AN$102,LTA!J$104:AN$104)</f>
        <v>113.75999999999999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11.215622860404091</v>
      </c>
      <c r="AD48">
        <f t="shared" si="1"/>
        <v>1022.7069011480163</v>
      </c>
      <c r="AE48">
        <f>'IDT-1'!C48</f>
        <v>20</v>
      </c>
      <c r="AF48" s="24"/>
      <c r="AG48">
        <f t="shared" si="2"/>
        <v>1042.7069011480162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5.7158499999999997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54.998454187745921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694.93247290485704</v>
      </c>
      <c r="P49" s="36">
        <v>57.240000000000009</v>
      </c>
      <c r="Q49" s="36">
        <v>17.58254046242774</v>
      </c>
      <c r="R49" s="38">
        <v>26.3</v>
      </c>
      <c r="S49" s="38">
        <v>0</v>
      </c>
      <c r="T49" s="37">
        <f>SUMPRODUCT(LTA!J49:AN49,LTA!J$101:AN$101,LTA!J$104:AN$104)</f>
        <v>225.45000000000002</v>
      </c>
      <c r="U49" s="37">
        <f>SUMPRODUCT(LTA!J49:AN49,LTA!J$102:AN$102,LTA!J$104:AN$104)</f>
        <v>109.6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-150</v>
      </c>
      <c r="AC49">
        <f t="shared" si="0"/>
        <v>11.281955926195614</v>
      </c>
      <c r="AD49">
        <f t="shared" si="1"/>
        <v>1030.5373616288348</v>
      </c>
      <c r="AE49">
        <f>'IDT-1'!C49</f>
        <v>5</v>
      </c>
      <c r="AF49" s="24"/>
      <c r="AG49">
        <f t="shared" si="2"/>
        <v>1035.5373616288348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5.7158499999999997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54.998454187745921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694.93247290485704</v>
      </c>
      <c r="P50" s="36">
        <v>57.240000000000009</v>
      </c>
      <c r="Q50" s="36">
        <v>17.58254046242774</v>
      </c>
      <c r="R50" s="38">
        <v>26.3</v>
      </c>
      <c r="S50" s="38">
        <v>0</v>
      </c>
      <c r="T50" s="37">
        <f>SUMPRODUCT(LTA!J50:AN50,LTA!J$101:AN$101,LTA!J$104:AN$104)</f>
        <v>234.45000000000002</v>
      </c>
      <c r="U50" s="37">
        <f>SUMPRODUCT(LTA!J50:AN50,LTA!J$102:AN$102,LTA!J$104:AN$104)</f>
        <v>108.75999999999999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-150</v>
      </c>
      <c r="AC50">
        <f t="shared" si="0"/>
        <v>11.350499926195615</v>
      </c>
      <c r="AD50">
        <f t="shared" si="1"/>
        <v>1038.6288176288349</v>
      </c>
      <c r="AE50">
        <f>'IDT-1'!C50</f>
        <v>0</v>
      </c>
      <c r="AF50" s="24"/>
      <c r="AG50">
        <f t="shared" si="2"/>
        <v>1038.6288176288349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5.7158499999999997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44.998682339161718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676.53708905815131</v>
      </c>
      <c r="P51" s="36">
        <v>57.240000000000009</v>
      </c>
      <c r="Q51" s="36">
        <v>17.58254046242774</v>
      </c>
      <c r="R51" s="38">
        <v>26.3</v>
      </c>
      <c r="S51" s="38">
        <v>0</v>
      </c>
      <c r="T51" s="37">
        <f>SUMPRODUCT(LTA!J51:AN51,LTA!J$101:AN$101,LTA!J$104:AN$104)</f>
        <v>239.39000000000001</v>
      </c>
      <c r="U51" s="37">
        <f>SUMPRODUCT(LTA!J51:AN51,LTA!J$102:AN$102,LTA!J$104:AN$104)</f>
        <v>107.94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-150</v>
      </c>
      <c r="AC51">
        <f t="shared" si="0"/>
        <v>11.146588618355182</v>
      </c>
      <c r="AD51">
        <f t="shared" si="1"/>
        <v>1014.5575732413855</v>
      </c>
      <c r="AE51">
        <f>'IDT-1'!C51</f>
        <v>0</v>
      </c>
      <c r="AF51" s="24"/>
      <c r="AG51">
        <f t="shared" si="2"/>
        <v>1014.5575732413855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5.7158499999999997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44.998682339161718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662.12541424636561</v>
      </c>
      <c r="P52" s="36">
        <v>57.240000000000009</v>
      </c>
      <c r="Q52" s="36">
        <v>17.58254046242774</v>
      </c>
      <c r="R52" s="38">
        <v>26.3</v>
      </c>
      <c r="S52" s="38">
        <v>0</v>
      </c>
      <c r="T52" s="37">
        <f>SUMPRODUCT(LTA!J52:AN52,LTA!J$101:AN$101,LTA!J$104:AN$104)</f>
        <v>244.39000000000001</v>
      </c>
      <c r="U52" s="37">
        <f>SUMPRODUCT(LTA!J52:AN52,LTA!J$102:AN$102,LTA!J$104:AN$104)</f>
        <v>107.1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-150</v>
      </c>
      <c r="AC52">
        <f t="shared" si="0"/>
        <v>11.060474549936181</v>
      </c>
      <c r="AD52">
        <f t="shared" si="1"/>
        <v>1004.3920124980187</v>
      </c>
      <c r="AE52">
        <f>'IDT-1'!C52</f>
        <v>-10</v>
      </c>
      <c r="AF52" s="24"/>
      <c r="AG52">
        <f t="shared" si="2"/>
        <v>994.39201249801874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5.7158499999999997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46.007766613271201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665.52685269582355</v>
      </c>
      <c r="P53" s="36">
        <v>57.240000000000009</v>
      </c>
      <c r="Q53" s="36">
        <v>17.58254046242774</v>
      </c>
      <c r="R53" s="38">
        <v>26.3</v>
      </c>
      <c r="S53" s="38">
        <v>0</v>
      </c>
      <c r="T53" s="37">
        <f>SUMPRODUCT(LTA!J53:AN53,LTA!J$101:AN$101,LTA!J$104:AN$104)</f>
        <v>242.39000000000001</v>
      </c>
      <c r="U53" s="37">
        <f>SUMPRODUCT(LTA!J53:AN53,LTA!J$102:AN$102,LTA!J$104:AN$104)</f>
        <v>106.25999999999999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-150</v>
      </c>
      <c r="AC53">
        <f t="shared" si="0"/>
        <v>11.073666940814148</v>
      </c>
      <c r="AD53">
        <f t="shared" si="1"/>
        <v>1005.9493428307084</v>
      </c>
      <c r="AE53">
        <f>'IDT-1'!C53</f>
        <v>-25</v>
      </c>
      <c r="AF53" s="24"/>
      <c r="AG53">
        <f t="shared" si="2"/>
        <v>980.94934283070836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5.7158499999999997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46.007766613271201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684.52147786627461</v>
      </c>
      <c r="P54" s="36">
        <v>57.240000000000009</v>
      </c>
      <c r="Q54" s="36">
        <v>17.579999999999998</v>
      </c>
      <c r="R54" s="38">
        <v>26.3</v>
      </c>
      <c r="S54" s="38">
        <v>0</v>
      </c>
      <c r="T54" s="37">
        <f>SUMPRODUCT(LTA!J54:AN54,LTA!J$101:AN$101,LTA!J$104:AN$104)</f>
        <v>242.39000000000001</v>
      </c>
      <c r="U54" s="37">
        <f>SUMPRODUCT(LTA!J54:AN54,LTA!J$102:AN$102,LTA!J$104:AN$104)</f>
        <v>106.25999999999999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-150</v>
      </c>
      <c r="AC54">
        <f t="shared" si="0"/>
        <v>11.233200452361546</v>
      </c>
      <c r="AD54">
        <f t="shared" si="1"/>
        <v>1024.7818940271843</v>
      </c>
      <c r="AE54">
        <f>'IDT-1'!C54</f>
        <v>-65</v>
      </c>
      <c r="AF54" s="24"/>
      <c r="AG54">
        <f t="shared" si="2"/>
        <v>959.78189402718431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5.7158499999999997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47.39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603.48597132222471</v>
      </c>
      <c r="P55" s="36">
        <v>57.240000000000009</v>
      </c>
      <c r="Q55" s="36">
        <v>17.58254046242774</v>
      </c>
      <c r="R55" s="38">
        <v>26.3</v>
      </c>
      <c r="S55" s="38">
        <v>0</v>
      </c>
      <c r="T55" s="37">
        <f>SUMPRODUCT(LTA!J55:AN55,LTA!J$101:AN$101,LTA!J$104:AN$104)</f>
        <v>241.39000000000001</v>
      </c>
      <c r="U55" s="37">
        <f>SUMPRODUCT(LTA!J55:AN55,LTA!J$102:AN$102,LTA!J$104:AN$104)</f>
        <v>106.25999999999999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-150</v>
      </c>
      <c r="AC55">
        <f t="shared" si="0"/>
        <v>10.55573429772444</v>
      </c>
      <c r="AD55">
        <f t="shared" si="1"/>
        <v>944.80862748692789</v>
      </c>
      <c r="AE55">
        <f>'IDT-1'!C55</f>
        <v>0</v>
      </c>
      <c r="AF55" s="24"/>
      <c r="AG55">
        <f t="shared" si="2"/>
        <v>944.80862748692789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5.7158499999999997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47.39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592.64897408120078</v>
      </c>
      <c r="P56" s="36">
        <v>57.240000000000009</v>
      </c>
      <c r="Q56" s="36">
        <v>10.57</v>
      </c>
      <c r="R56" s="38">
        <v>26.3</v>
      </c>
      <c r="S56" s="38">
        <v>0</v>
      </c>
      <c r="T56" s="37">
        <f>SUMPRODUCT(LTA!J56:AN56,LTA!J$101:AN$101,LTA!J$104:AN$104)</f>
        <v>240.39000000000001</v>
      </c>
      <c r="U56" s="37">
        <f>SUMPRODUCT(LTA!J56:AN56,LTA!J$102:AN$102,LTA!J$104:AN$104)</f>
        <v>93.17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-150</v>
      </c>
      <c r="AC56">
        <f t="shared" si="0"/>
        <v>10.287442181015445</v>
      </c>
      <c r="AD56">
        <f t="shared" si="1"/>
        <v>913.13738190018535</v>
      </c>
      <c r="AE56">
        <f>'IDT-1'!C56</f>
        <v>0</v>
      </c>
      <c r="AF56" s="24"/>
      <c r="AG56">
        <f t="shared" si="2"/>
        <v>913.13738190018535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5.7158499999999997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47.39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592.64897408120078</v>
      </c>
      <c r="P57" s="36">
        <v>57.24</v>
      </c>
      <c r="Q57" s="36">
        <v>10.57</v>
      </c>
      <c r="R57" s="38">
        <v>26.3</v>
      </c>
      <c r="S57" s="38">
        <v>0</v>
      </c>
      <c r="T57" s="37">
        <f>SUMPRODUCT(LTA!J57:AN57,LTA!J$101:AN$101,LTA!J$104:AN$104)</f>
        <v>242.41</v>
      </c>
      <c r="U57" s="37">
        <f>SUMPRODUCT(LTA!J57:AN57,LTA!J$102:AN$102,LTA!J$104:AN$104)</f>
        <v>73.94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-150</v>
      </c>
      <c r="AC57">
        <f t="shared" si="0"/>
        <v>10.142878181015446</v>
      </c>
      <c r="AD57">
        <f t="shared" si="1"/>
        <v>896.07194590018526</v>
      </c>
      <c r="AE57">
        <f>'IDT-1'!C57</f>
        <v>-4.657</v>
      </c>
      <c r="AF57" s="24"/>
      <c r="AG57">
        <f t="shared" si="2"/>
        <v>891.41494590018522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5.7158499999999997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47.39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592.64928927249946</v>
      </c>
      <c r="P58" s="36">
        <v>57.24</v>
      </c>
      <c r="Q58" s="36">
        <v>10.57</v>
      </c>
      <c r="R58" s="38">
        <v>26.3</v>
      </c>
      <c r="S58" s="38">
        <v>0</v>
      </c>
      <c r="T58" s="37">
        <f>SUMPRODUCT(LTA!J58:AN58,LTA!J$101:AN$101,LTA!J$104:AN$104)</f>
        <v>240.08</v>
      </c>
      <c r="U58" s="37">
        <f>SUMPRODUCT(LTA!J58:AN58,LTA!J$102:AN$102,LTA!J$104:AN$104)</f>
        <v>54.72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-150</v>
      </c>
      <c r="AC58">
        <f t="shared" si="0"/>
        <v>9.9618608286223562</v>
      </c>
      <c r="AD58">
        <f t="shared" si="1"/>
        <v>874.70327844387725</v>
      </c>
      <c r="AE58">
        <f>'IDT-1'!C58</f>
        <v>0</v>
      </c>
      <c r="AF58" s="24"/>
      <c r="AG58">
        <f t="shared" si="2"/>
        <v>874.70327844387725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5.7158499999999997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47.39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590.92383275764792</v>
      </c>
      <c r="P59" s="36">
        <v>32.682165816157472</v>
      </c>
      <c r="Q59" s="36">
        <v>10.57</v>
      </c>
      <c r="R59" s="38">
        <v>26.3</v>
      </c>
      <c r="S59" s="38">
        <v>0</v>
      </c>
      <c r="T59" s="37">
        <f>SUMPRODUCT(LTA!J59:AN59,LTA!J$101:AN$101,LTA!J$104:AN$104)</f>
        <v>235.57000000000002</v>
      </c>
      <c r="U59" s="37">
        <f>SUMPRODUCT(LTA!J59:AN59,LTA!J$102:AN$102,LTA!J$104:AN$104)</f>
        <v>54.72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-150</v>
      </c>
      <c r="AC59">
        <f t="shared" si="0"/>
        <v>9.8727931867533254</v>
      </c>
      <c r="AD59">
        <f t="shared" si="1"/>
        <v>864.18905538705224</v>
      </c>
      <c r="AE59">
        <f>'IDT-1'!C59</f>
        <v>0</v>
      </c>
      <c r="AF59" s="24"/>
      <c r="AG59">
        <f t="shared" si="2"/>
        <v>864.18905538705224</v>
      </c>
      <c r="AI59" s="34">
        <f>PXIL!I59</f>
        <v>0</v>
      </c>
      <c r="AJ59" s="34">
        <f>PXIL!O59</f>
        <v>0</v>
      </c>
      <c r="AK59" s="34">
        <f>RTM_IEX!I59</f>
        <v>20.190000000000001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5.7158499999999997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47.39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590.92548466762469</v>
      </c>
      <c r="P60" s="36">
        <v>32.682165816157472</v>
      </c>
      <c r="Q60" s="36">
        <v>10.57</v>
      </c>
      <c r="R60" s="38">
        <v>26.3</v>
      </c>
      <c r="S60" s="38">
        <v>0</v>
      </c>
      <c r="T60" s="37">
        <f>SUMPRODUCT(LTA!J60:AN60,LTA!J$101:AN$101,LTA!J$104:AN$104)</f>
        <v>229.95000000000002</v>
      </c>
      <c r="U60" s="37">
        <f>SUMPRODUCT(LTA!J60:AN60,LTA!J$102:AN$102,LTA!J$104:AN$104)</f>
        <v>54.72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-150</v>
      </c>
      <c r="AC60">
        <f t="shared" si="0"/>
        <v>9.6560030627971312</v>
      </c>
      <c r="AD60">
        <f t="shared" si="1"/>
        <v>838.59749742098518</v>
      </c>
      <c r="AE60">
        <f>'IDT-1'!C60</f>
        <v>0</v>
      </c>
      <c r="AF60" s="24"/>
      <c r="AG60">
        <f t="shared" si="2"/>
        <v>838.59749742098518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5.7158499999999997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47.39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590.92426143019384</v>
      </c>
      <c r="P61" s="36">
        <v>31.680000000000007</v>
      </c>
      <c r="Q61" s="36">
        <v>10.57</v>
      </c>
      <c r="R61" s="38">
        <v>26.3</v>
      </c>
      <c r="S61" s="38">
        <v>0</v>
      </c>
      <c r="T61" s="37">
        <f>SUMPRODUCT(LTA!J61:AN61,LTA!J$101:AN$101,LTA!J$104:AN$104)</f>
        <v>224.14000000000001</v>
      </c>
      <c r="U61" s="37">
        <f>SUMPRODUCT(LTA!J61:AN61,LTA!J$102:AN$102,LTA!J$104:AN$104)</f>
        <v>54.72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-12</v>
      </c>
      <c r="AA61" s="75">
        <f>STOA!I61</f>
        <v>0</v>
      </c>
      <c r="AB61" s="75">
        <f>-STOA!O61</f>
        <v>-150</v>
      </c>
      <c r="AC61">
        <f t="shared" si="0"/>
        <v>9.7004244874456571</v>
      </c>
      <c r="AD61">
        <f t="shared" si="1"/>
        <v>819.73968694274822</v>
      </c>
      <c r="AE61">
        <f>'IDT-1'!C61</f>
        <v>0</v>
      </c>
      <c r="AF61" s="24"/>
      <c r="AG61">
        <f t="shared" si="2"/>
        <v>819.73968694274822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5.7158499999999997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47.39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590.92493622161226</v>
      </c>
      <c r="P62" s="36">
        <v>31.680000000000007</v>
      </c>
      <c r="Q62" s="36">
        <v>10.57</v>
      </c>
      <c r="R62" s="38">
        <v>26.3</v>
      </c>
      <c r="S62" s="38">
        <v>0</v>
      </c>
      <c r="T62" s="37">
        <f>SUMPRODUCT(LTA!J62:AN62,LTA!J$101:AN$101,LTA!J$104:AN$104)</f>
        <v>214.45000000000002</v>
      </c>
      <c r="U62" s="37">
        <f>SUMPRODUCT(LTA!J62:AN62,LTA!J$102:AN$102,LTA!J$104:AN$104)</f>
        <v>54.72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-12</v>
      </c>
      <c r="AA62" s="75">
        <f>STOA!I62</f>
        <v>0</v>
      </c>
      <c r="AB62" s="75">
        <f>-STOA!O62</f>
        <v>-150</v>
      </c>
      <c r="AC62">
        <f t="shared" si="0"/>
        <v>9.6190341556935728</v>
      </c>
      <c r="AD62">
        <f t="shared" si="1"/>
        <v>810.13175206591882</v>
      </c>
      <c r="AE62">
        <f>'IDT-1'!C62</f>
        <v>0</v>
      </c>
      <c r="AF62" s="24"/>
      <c r="AG62">
        <f t="shared" si="2"/>
        <v>810.13175206591882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5.7158499999999997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47.39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598.52482126238829</v>
      </c>
      <c r="P63" s="36">
        <v>57.24</v>
      </c>
      <c r="Q63" s="36">
        <v>10.57</v>
      </c>
      <c r="R63" s="38">
        <v>26.3</v>
      </c>
      <c r="S63" s="38">
        <v>0</v>
      </c>
      <c r="T63" s="37">
        <f>SUMPRODUCT(LTA!J63:AN63,LTA!J$101:AN$101,LTA!J$104:AN$104)</f>
        <v>204.10999999999999</v>
      </c>
      <c r="U63" s="37">
        <f>SUMPRODUCT(LTA!J63:AN63,LTA!J$102:AN$102,LTA!J$104:AN$104)</f>
        <v>54.78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-7</v>
      </c>
      <c r="AA63" s="75">
        <f>STOA!I63</f>
        <v>0</v>
      </c>
      <c r="AB63" s="75">
        <f>-STOA!O63</f>
        <v>-150</v>
      </c>
      <c r="AC63">
        <f t="shared" si="0"/>
        <v>10.446562019402769</v>
      </c>
      <c r="AD63">
        <f t="shared" si="1"/>
        <v>757.18410924298553</v>
      </c>
      <c r="AE63">
        <f>'IDT-1'!C63</f>
        <v>0</v>
      </c>
      <c r="AF63" s="24"/>
      <c r="AG63">
        <f t="shared" si="2"/>
        <v>757.18410924298553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-80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5.7158499999999997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47.39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598.82138173123167</v>
      </c>
      <c r="P64" s="36">
        <v>57.24</v>
      </c>
      <c r="Q64" s="36">
        <v>10.57</v>
      </c>
      <c r="R64" s="38">
        <v>26.3</v>
      </c>
      <c r="S64" s="38">
        <v>0</v>
      </c>
      <c r="T64" s="37">
        <f>SUMPRODUCT(LTA!J64:AN64,LTA!J$101:AN$101,LTA!J$104:AN$104)</f>
        <v>188.8</v>
      </c>
      <c r="U64" s="37">
        <f>SUMPRODUCT(LTA!J64:AN64,LTA!J$102:AN$102,LTA!J$104:AN$104)</f>
        <v>55.120000000000005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-7</v>
      </c>
      <c r="AA64" s="75">
        <f>STOA!I64</f>
        <v>0</v>
      </c>
      <c r="AB64" s="75">
        <f>-STOA!O64</f>
        <v>-150</v>
      </c>
      <c r="AC64">
        <f t="shared" si="0"/>
        <v>10.289420496441497</v>
      </c>
      <c r="AD64">
        <f t="shared" si="1"/>
        <v>746.66781123479018</v>
      </c>
      <c r="AE64">
        <f>'IDT-1'!C64</f>
        <v>0</v>
      </c>
      <c r="AF64" s="24"/>
      <c r="AG64">
        <f t="shared" si="2"/>
        <v>746.66781123479018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-76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5.7158499999999997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47.39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595.89255468891827</v>
      </c>
      <c r="P65" s="36">
        <v>57.240000000000009</v>
      </c>
      <c r="Q65" s="36">
        <v>10.571699630165623</v>
      </c>
      <c r="R65" s="38">
        <v>26.3</v>
      </c>
      <c r="S65" s="38">
        <v>0</v>
      </c>
      <c r="T65" s="37">
        <f>SUMPRODUCT(LTA!J65:AN65,LTA!J$101:AN$101,LTA!J$104:AN$104)</f>
        <v>172.56</v>
      </c>
      <c r="U65" s="37">
        <f>SUMPRODUCT(LTA!J65:AN65,LTA!J$102:AN$102,LTA!J$104:AN$104)</f>
        <v>84.29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-95</v>
      </c>
      <c r="AA65" s="75">
        <f>STOA!I65</f>
        <v>0</v>
      </c>
      <c r="AB65" s="75">
        <f>-STOA!O65</f>
        <v>-150</v>
      </c>
      <c r="AC65">
        <f t="shared" si="0"/>
        <v>11.059608401895472</v>
      </c>
      <c r="AD65">
        <f t="shared" si="1"/>
        <v>674.90049591718844</v>
      </c>
      <c r="AE65">
        <f>'IDT-1'!C65</f>
        <v>0</v>
      </c>
      <c r="AF65" s="24"/>
      <c r="AG65">
        <f t="shared" si="2"/>
        <v>674.90049591718844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-69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5.7158499999999997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47.39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590.50308377524948</v>
      </c>
      <c r="P66" s="36">
        <v>57.240000000000009</v>
      </c>
      <c r="Q66" s="36">
        <v>10.571699630165623</v>
      </c>
      <c r="R66" s="38">
        <v>26.3</v>
      </c>
      <c r="S66" s="38">
        <v>0</v>
      </c>
      <c r="T66" s="37">
        <f>SUMPRODUCT(LTA!J66:AN66,LTA!J$101:AN$101,LTA!J$104:AN$104)</f>
        <v>156.43</v>
      </c>
      <c r="U66" s="37">
        <f>SUMPRODUCT(LTA!J66:AN66,LTA!J$102:AN$102,LTA!J$104:AN$104)</f>
        <v>109.02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-80</v>
      </c>
      <c r="AA66" s="75">
        <f>STOA!I66</f>
        <v>0</v>
      </c>
      <c r="AB66" s="75">
        <f>-STOA!O66</f>
        <v>-150</v>
      </c>
      <c r="AC66">
        <f t="shared" si="0"/>
        <v>11.196701896644212</v>
      </c>
      <c r="AD66">
        <f t="shared" si="1"/>
        <v>664.97393150877099</v>
      </c>
      <c r="AE66">
        <f>'IDT-1'!C66</f>
        <v>0</v>
      </c>
      <c r="AF66" s="24"/>
      <c r="AG66">
        <f t="shared" si="2"/>
        <v>664.97393150877099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-97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5.7158499999999997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47.39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588.55255486493445</v>
      </c>
      <c r="P67" s="36">
        <v>57.240000000000009</v>
      </c>
      <c r="Q67" s="36">
        <v>10.571699630165623</v>
      </c>
      <c r="R67" s="38">
        <v>23.67</v>
      </c>
      <c r="S67" s="38">
        <v>0</v>
      </c>
      <c r="T67" s="37">
        <f>SUMPRODUCT(LTA!J67:AN67,LTA!J$101:AN$101,LTA!J$104:AN$104)</f>
        <v>138.16</v>
      </c>
      <c r="U67" s="37">
        <f>SUMPRODUCT(LTA!J67:AN67,LTA!J$102:AN$102,LTA!J$104:AN$104)</f>
        <v>91.28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-8</v>
      </c>
      <c r="AA67" s="75">
        <f>STOA!I67</f>
        <v>0</v>
      </c>
      <c r="AB67" s="75">
        <f>-STOA!O67</f>
        <v>-150</v>
      </c>
      <c r="AC67">
        <f t="shared" si="0"/>
        <v>10.82185682289801</v>
      </c>
      <c r="AD67">
        <f t="shared" si="1"/>
        <v>628.75824767220206</v>
      </c>
      <c r="AE67">
        <f>'IDT-1'!C67</f>
        <v>0</v>
      </c>
      <c r="AF67" s="24"/>
      <c r="AG67">
        <f t="shared" si="2"/>
        <v>628.75824767220206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-165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5.7158499999999997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47.39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588.91549633364161</v>
      </c>
      <c r="P68" s="36">
        <v>57.240000000000009</v>
      </c>
      <c r="Q68" s="36">
        <v>10.571699630165623</v>
      </c>
      <c r="R68" s="38">
        <v>20.059999999999999</v>
      </c>
      <c r="S68" s="38">
        <v>0</v>
      </c>
      <c r="T68" s="37">
        <f>SUMPRODUCT(LTA!J68:AN68,LTA!J$101:AN$101,LTA!J$104:AN$104)</f>
        <v>120.12</v>
      </c>
      <c r="U68" s="37">
        <f>SUMPRODUCT(LTA!J68:AN68,LTA!J$102:AN$102,LTA!J$104:AN$104)</f>
        <v>109.31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-20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10.650487849912036</v>
      </c>
      <c r="AD68">
        <f t="shared" ref="AD68:AD98" si="4">SUM(B68:AB68,AI68:AT68)-AC68</f>
        <v>642.67255811389532</v>
      </c>
      <c r="AE68">
        <f>'IDT-1'!C68</f>
        <v>-8.891</v>
      </c>
      <c r="AF68" s="24"/>
      <c r="AG68">
        <f t="shared" ref="AG68:AG98" si="5">SUM(AD68:AF68)</f>
        <v>633.78155811389536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-136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5.7158499999999997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44.998682339161718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588.27698260295995</v>
      </c>
      <c r="P69" s="36">
        <v>57.240000000000009</v>
      </c>
      <c r="Q69" s="36">
        <v>9.6115694920790453</v>
      </c>
      <c r="R69" s="38">
        <v>15.45</v>
      </c>
      <c r="S69" s="38">
        <v>0</v>
      </c>
      <c r="T69" s="37">
        <f>SUMPRODUCT(LTA!J69:AN69,LTA!J$101:AN$101,LTA!J$104:AN$104)</f>
        <v>100.64999999999999</v>
      </c>
      <c r="U69" s="37">
        <f>SUMPRODUCT(LTA!J69:AN69,LTA!J$102:AN$102,LTA!J$104:AN$104)</f>
        <v>94.850000000000009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-85</v>
      </c>
      <c r="AA69" s="75">
        <f>STOA!I69</f>
        <v>0</v>
      </c>
      <c r="AB69" s="75">
        <f>-STOA!O69</f>
        <v>-150</v>
      </c>
      <c r="AC69">
        <f t="shared" si="3"/>
        <v>9.6917839745962162</v>
      </c>
      <c r="AD69">
        <f t="shared" si="4"/>
        <v>672.10130045960454</v>
      </c>
      <c r="AE69">
        <f>'IDT-1'!C69</f>
        <v>-24.555</v>
      </c>
      <c r="AF69" s="24"/>
      <c r="AG69">
        <f t="shared" si="5"/>
        <v>647.54630045960459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5.7158499999999997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44.998682339161718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593.82595185656078</v>
      </c>
      <c r="P70" s="36">
        <v>57.240000000000009</v>
      </c>
      <c r="Q70" s="36">
        <v>9.6115694920790453</v>
      </c>
      <c r="R70" s="38">
        <v>11.290000000000001</v>
      </c>
      <c r="S70" s="38">
        <v>0</v>
      </c>
      <c r="T70" s="37">
        <f>SUMPRODUCT(LTA!J70:AN70,LTA!J$101:AN$101,LTA!J$104:AN$104)</f>
        <v>77.210000000000008</v>
      </c>
      <c r="U70" s="37">
        <f>SUMPRODUCT(LTA!J70:AN70,LTA!J$102:AN$102,LTA!J$104:AN$104)</f>
        <v>95.01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-45</v>
      </c>
      <c r="AA70" s="75">
        <f>STOA!I70</f>
        <v>0</v>
      </c>
      <c r="AB70" s="75">
        <f>-STOA!O70</f>
        <v>-150</v>
      </c>
      <c r="AC70">
        <f t="shared" si="3"/>
        <v>9.1690530073309002</v>
      </c>
      <c r="AD70">
        <f t="shared" si="4"/>
        <v>690.73300068047058</v>
      </c>
      <c r="AE70">
        <f>'IDT-1'!C70</f>
        <v>-47.417000000000002</v>
      </c>
      <c r="AF70" s="24"/>
      <c r="AG70">
        <f t="shared" si="5"/>
        <v>643.31600068047055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5.7158499999999997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44.998531126136626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606.95612648784163</v>
      </c>
      <c r="P71" s="36">
        <v>55.58</v>
      </c>
      <c r="Q71" s="36">
        <v>9.6115694920790453</v>
      </c>
      <c r="R71" s="38">
        <v>5.89</v>
      </c>
      <c r="S71" s="38">
        <v>0</v>
      </c>
      <c r="T71" s="37">
        <f>SUMPRODUCT(LTA!J71:AN71,LTA!J$101:AN$101,LTA!J$104:AN$104)</f>
        <v>58.129999999999995</v>
      </c>
      <c r="U71" s="37">
        <f>SUMPRODUCT(LTA!J71:AN71,LTA!J$102:AN$102,LTA!J$104:AN$104)</f>
        <v>75.94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-50</v>
      </c>
      <c r="AA71" s="75">
        <f>STOA!I71</f>
        <v>0</v>
      </c>
      <c r="AB71" s="75">
        <f>-STOA!O71</f>
        <v>-150</v>
      </c>
      <c r="AC71">
        <f t="shared" si="3"/>
        <v>8.941936992668694</v>
      </c>
      <c r="AD71">
        <f t="shared" si="4"/>
        <v>653.88014011338862</v>
      </c>
      <c r="AE71">
        <f>'IDT-1'!C71</f>
        <v>-12.278</v>
      </c>
      <c r="AF71" s="24"/>
      <c r="AG71">
        <f t="shared" si="5"/>
        <v>641.6021401133886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5.7158499999999997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44.998531126136626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619.20928536232213</v>
      </c>
      <c r="P72" s="36">
        <v>55.58</v>
      </c>
      <c r="Q72" s="36">
        <v>9.6115694920790453</v>
      </c>
      <c r="R72" s="38">
        <v>2.0500000000000003</v>
      </c>
      <c r="S72" s="38">
        <v>0</v>
      </c>
      <c r="T72" s="37">
        <f>SUMPRODUCT(LTA!J72:AN72,LTA!J$101:AN$101,LTA!J$104:AN$104)</f>
        <v>40.150000000000006</v>
      </c>
      <c r="U72" s="37">
        <f>SUMPRODUCT(LTA!J72:AN72,LTA!J$102:AN$102,LTA!J$104:AN$104)</f>
        <v>56.900000000000006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8.2780816409698783</v>
      </c>
      <c r="AD72">
        <f t="shared" si="4"/>
        <v>675.937154339568</v>
      </c>
      <c r="AE72">
        <f>'IDT-1'!C72</f>
        <v>-35</v>
      </c>
      <c r="AF72" s="24"/>
      <c r="AG72">
        <f t="shared" si="5"/>
        <v>640.937154339568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5.7158499999999997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44.997901608766611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643.93484303786988</v>
      </c>
      <c r="P73" s="36">
        <v>55.58</v>
      </c>
      <c r="Q73" s="36">
        <v>9.6115694920790453</v>
      </c>
      <c r="R73" s="38">
        <v>0</v>
      </c>
      <c r="S73" s="38">
        <v>0</v>
      </c>
      <c r="T73" s="37">
        <f>SUMPRODUCT(LTA!J73:AN73,LTA!J$101:AN$101,LTA!J$104:AN$104)</f>
        <v>32.17</v>
      </c>
      <c r="U73" s="37">
        <f>SUMPRODUCT(LTA!J73:AN73,LTA!J$102:AN$102,LTA!J$104:AN$104)</f>
        <v>57.06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-35</v>
      </c>
      <c r="AA73" s="75">
        <f>STOA!I73</f>
        <v>0</v>
      </c>
      <c r="AB73" s="75">
        <f>-STOA!O73</f>
        <v>-150</v>
      </c>
      <c r="AC73">
        <f t="shared" si="3"/>
        <v>8.6993535578696886</v>
      </c>
      <c r="AD73">
        <f t="shared" si="4"/>
        <v>655.37081058084595</v>
      </c>
      <c r="AE73">
        <f>'IDT-1'!C73</f>
        <v>0</v>
      </c>
      <c r="AF73" s="24"/>
      <c r="AG73">
        <f t="shared" si="5"/>
        <v>655.37081058084595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5.7158499999999997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44.997901608766611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651.98582403828152</v>
      </c>
      <c r="P74" s="36">
        <v>55.58</v>
      </c>
      <c r="Q74" s="36">
        <v>9.6115694920790453</v>
      </c>
      <c r="R74" s="38">
        <v>0</v>
      </c>
      <c r="S74" s="38">
        <v>0</v>
      </c>
      <c r="T74" s="37">
        <f>SUMPRODUCT(LTA!J74:AN74,LTA!J$101:AN$101,LTA!J$104:AN$104)</f>
        <v>25.16</v>
      </c>
      <c r="U74" s="37">
        <f>SUMPRODUCT(LTA!J74:AN74,LTA!J$102:AN$102,LTA!J$104:AN$104)</f>
        <v>57.22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-10</v>
      </c>
      <c r="AA74" s="75">
        <f>STOA!I74</f>
        <v>0</v>
      </c>
      <c r="AB74" s="75">
        <f>-STOA!O74</f>
        <v>-150</v>
      </c>
      <c r="AC74">
        <f t="shared" si="3"/>
        <v>8.497662855150919</v>
      </c>
      <c r="AD74">
        <f t="shared" si="4"/>
        <v>681.77348228397636</v>
      </c>
      <c r="AE74">
        <f>'IDT-1'!C74</f>
        <v>0</v>
      </c>
      <c r="AF74" s="24"/>
      <c r="AG74">
        <f t="shared" si="5"/>
        <v>681.77348228397636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5.7158499999999997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44.99794003204395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655.96861147288701</v>
      </c>
      <c r="P75" s="36">
        <v>55.02</v>
      </c>
      <c r="Q75" s="36">
        <v>9.6115694920790453</v>
      </c>
      <c r="R75" s="38">
        <v>0</v>
      </c>
      <c r="S75" s="38">
        <v>0</v>
      </c>
      <c r="T75" s="37">
        <f>SUMPRODUCT(LTA!J75:AN75,LTA!J$101:AN$101,LTA!J$104:AN$104)</f>
        <v>17.91</v>
      </c>
      <c r="U75" s="37">
        <f>SUMPRODUCT(LTA!J75:AN75,LTA!J$102:AN$102,LTA!J$104:AN$104)</f>
        <v>90.86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8.6633790151082426</v>
      </c>
      <c r="AD75">
        <f t="shared" si="4"/>
        <v>721.42059198190168</v>
      </c>
      <c r="AE75">
        <f>'IDT-1'!C75</f>
        <v>0</v>
      </c>
      <c r="AF75" s="24"/>
      <c r="AG75">
        <f t="shared" si="5"/>
        <v>721.42059198190168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5.7158499999999997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44.99794003204395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653.65654099288702</v>
      </c>
      <c r="P76" s="36">
        <v>55.02</v>
      </c>
      <c r="Q76" s="36">
        <v>9.6115694920790453</v>
      </c>
      <c r="R76" s="38">
        <v>0</v>
      </c>
      <c r="S76" s="38">
        <v>0</v>
      </c>
      <c r="T76" s="37">
        <f>SUMPRODUCT(LTA!J76:AN76,LTA!J$101:AN$101,LTA!J$104:AN$104)</f>
        <v>17.690000000000001</v>
      </c>
      <c r="U76" s="37">
        <f>SUMPRODUCT(LTA!J76:AN76,LTA!J$102:AN$102,LTA!J$104:AN$104)</f>
        <v>91.04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8.6436216230762444</v>
      </c>
      <c r="AD76">
        <f t="shared" si="4"/>
        <v>719.08827889393376</v>
      </c>
      <c r="AE76">
        <f>'IDT-1'!C76</f>
        <v>0</v>
      </c>
      <c r="AF76" s="24"/>
      <c r="AG76">
        <f t="shared" si="5"/>
        <v>719.08827889393376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5.7158499999999997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44.998558022430764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772.72191324586936</v>
      </c>
      <c r="P77" s="36">
        <v>55.02</v>
      </c>
      <c r="Q77" s="36">
        <v>9.6115694920790453</v>
      </c>
      <c r="R77" s="38">
        <v>0</v>
      </c>
      <c r="S77" s="38">
        <v>0</v>
      </c>
      <c r="T77" s="37">
        <f>SUMPRODUCT(LTA!J77:AN77,LTA!J$101:AN$101,LTA!J$104:AN$104)</f>
        <v>17.670000000000002</v>
      </c>
      <c r="U77" s="37">
        <f>SUMPRODUCT(LTA!J77:AN77,LTA!J$102:AN$102,LTA!J$104:AN$104)</f>
        <v>91.36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10.603536764033009</v>
      </c>
      <c r="AD77">
        <f t="shared" si="4"/>
        <v>723.49435399634615</v>
      </c>
      <c r="AE77">
        <f>'IDT-1'!C77</f>
        <v>0</v>
      </c>
      <c r="AF77" s="24"/>
      <c r="AG77">
        <f t="shared" si="5"/>
        <v>723.49435399634615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-113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5.7158499999999997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44.998558022430764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773.13782263700932</v>
      </c>
      <c r="P78" s="36">
        <v>55.02</v>
      </c>
      <c r="Q78" s="36">
        <v>9.6115694920790453</v>
      </c>
      <c r="R78" s="38">
        <v>0</v>
      </c>
      <c r="S78" s="38">
        <v>0</v>
      </c>
      <c r="T78" s="37">
        <f>SUMPRODUCT(LTA!J78:AN78,LTA!J$101:AN$101,LTA!J$104:AN$104)</f>
        <v>18.010000000000002</v>
      </c>
      <c r="U78" s="37">
        <f>SUMPRODUCT(LTA!J78:AN78,LTA!J$102:AN$102,LTA!J$104:AN$104)</f>
        <v>92.04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10.66642534926792</v>
      </c>
      <c r="AD78">
        <f t="shared" si="4"/>
        <v>718.86737480225122</v>
      </c>
      <c r="AE78">
        <f>'IDT-1'!C78</f>
        <v>0</v>
      </c>
      <c r="AF78" s="24"/>
      <c r="AG78">
        <f t="shared" si="5"/>
        <v>718.86737480225122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-119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5.7158499999999997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749.77427969736016</v>
      </c>
      <c r="P79" s="36">
        <v>55.02</v>
      </c>
      <c r="Q79" s="36">
        <v>9.6115694920790453</v>
      </c>
      <c r="R79" s="38">
        <v>0</v>
      </c>
      <c r="S79" s="38">
        <v>0</v>
      </c>
      <c r="T79" s="37">
        <f>SUMPRODUCT(LTA!J79:AN79,LTA!J$101:AN$101,LTA!J$104:AN$104)</f>
        <v>18.34</v>
      </c>
      <c r="U79" s="37">
        <f>SUMPRODUCT(LTA!J79:AN79,LTA!J$102:AN$102,LTA!J$104:AN$104)</f>
        <v>106.58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10.171533814941995</v>
      </c>
      <c r="AD79">
        <f t="shared" si="4"/>
        <v>760.87016537449733</v>
      </c>
      <c r="AE79">
        <f>'IDT-1'!C79</f>
        <v>5</v>
      </c>
      <c r="AF79" s="24"/>
      <c r="AG79">
        <f t="shared" si="5"/>
        <v>765.87016537449733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-69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5.7158499999999997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724.1244798128929</v>
      </c>
      <c r="P80" s="36">
        <v>55.02</v>
      </c>
      <c r="Q80" s="36">
        <v>9.6115694920790453</v>
      </c>
      <c r="R80" s="38">
        <v>0</v>
      </c>
      <c r="S80" s="38">
        <v>0</v>
      </c>
      <c r="T80" s="37">
        <f>SUMPRODUCT(LTA!J80:AN80,LTA!J$101:AN$101,LTA!J$104:AN$104)</f>
        <v>18.670000000000002</v>
      </c>
      <c r="U80" s="37">
        <f>SUMPRODUCT(LTA!J80:AN80,LTA!J$102:AN$102,LTA!J$104:AN$104)</f>
        <v>107.08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9.9630474959124697</v>
      </c>
      <c r="AD80">
        <f t="shared" si="4"/>
        <v>736.25885180905948</v>
      </c>
      <c r="AE80">
        <f>'IDT-1'!C80</f>
        <v>30</v>
      </c>
      <c r="AF80" s="24"/>
      <c r="AG80">
        <f t="shared" si="5"/>
        <v>766.25885180905948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-69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5.7158499999999997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711.01544858628165</v>
      </c>
      <c r="P81" s="36">
        <v>56.660000000000004</v>
      </c>
      <c r="Q81" s="36">
        <v>9.6115694920790453</v>
      </c>
      <c r="R81" s="38">
        <v>0</v>
      </c>
      <c r="S81" s="38">
        <v>0</v>
      </c>
      <c r="T81" s="37">
        <f>SUMPRODUCT(LTA!J81:AN81,LTA!J$101:AN$101,LTA!J$104:AN$104)</f>
        <v>16.670000000000002</v>
      </c>
      <c r="U81" s="37">
        <f>SUMPRODUCT(LTA!J81:AN81,LTA!J$102:AN$102,LTA!J$104:AN$104)</f>
        <v>107.74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9.8808651067836024</v>
      </c>
      <c r="AD81">
        <f t="shared" si="4"/>
        <v>720.53200297157707</v>
      </c>
      <c r="AE81">
        <f>'IDT-1'!C81</f>
        <v>25</v>
      </c>
      <c r="AF81" s="24"/>
      <c r="AG81">
        <f t="shared" si="5"/>
        <v>745.53200297157707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-72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5.7158499999999997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706.85372177308204</v>
      </c>
      <c r="P82" s="36">
        <v>56.660000000000004</v>
      </c>
      <c r="Q82" s="36">
        <v>9.6115694920790453</v>
      </c>
      <c r="R82" s="38">
        <v>0</v>
      </c>
      <c r="S82" s="38">
        <v>0</v>
      </c>
      <c r="T82" s="37">
        <f>SUMPRODUCT(LTA!J82:AN82,LTA!J$101:AN$101,LTA!J$104:AN$104)</f>
        <v>17.329999999999998</v>
      </c>
      <c r="U82" s="37">
        <f>SUMPRODUCT(LTA!J82:AN82,LTA!J$102:AN$102,LTA!J$104:AN$104)</f>
        <v>108.24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9.8980063901771711</v>
      </c>
      <c r="AD82">
        <f t="shared" si="4"/>
        <v>712.51313487498396</v>
      </c>
      <c r="AE82">
        <f>'IDT-1'!C82</f>
        <v>20</v>
      </c>
      <c r="AF82" s="24"/>
      <c r="AG82">
        <f t="shared" si="5"/>
        <v>732.51313487498396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-77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5.7158499999999997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603.73347470285023</v>
      </c>
      <c r="P83" s="36">
        <v>55.16</v>
      </c>
      <c r="Q83" s="36">
        <v>9.6115694920790453</v>
      </c>
      <c r="R83" s="38">
        <v>0</v>
      </c>
      <c r="S83" s="38">
        <v>0</v>
      </c>
      <c r="T83" s="37">
        <f>SUMPRODUCT(LTA!J83:AN83,LTA!J$101:AN$101,LTA!J$104:AN$104)</f>
        <v>17.670000000000002</v>
      </c>
      <c r="U83" s="37">
        <f>SUMPRODUCT(LTA!J83:AN83,LTA!J$102:AN$102,LTA!J$104:AN$104)</f>
        <v>108.74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-50</v>
      </c>
      <c r="AC83">
        <f t="shared" si="3"/>
        <v>7.5268573974818587</v>
      </c>
      <c r="AD83">
        <f t="shared" si="4"/>
        <v>788.10403679744741</v>
      </c>
      <c r="AE83">
        <f>'IDT-1'!C83</f>
        <v>-40</v>
      </c>
      <c r="AF83" s="24"/>
      <c r="AG83">
        <f t="shared" si="5"/>
        <v>748.10403679744741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5.7158499999999997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603.73347470285023</v>
      </c>
      <c r="P84" s="36">
        <v>55.16</v>
      </c>
      <c r="Q84" s="36">
        <v>9.6115694920790453</v>
      </c>
      <c r="R84" s="38">
        <v>0</v>
      </c>
      <c r="S84" s="38">
        <v>0</v>
      </c>
      <c r="T84" s="37">
        <f>SUMPRODUCT(LTA!J84:AN84,LTA!J$101:AN$101,LTA!J$104:AN$104)</f>
        <v>18</v>
      </c>
      <c r="U84" s="37">
        <f>SUMPRODUCT(LTA!J84:AN84,LTA!J$102:AN$102,LTA!J$104:AN$104)</f>
        <v>93.7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-50</v>
      </c>
      <c r="AC84">
        <f t="shared" si="3"/>
        <v>7.4032933974818596</v>
      </c>
      <c r="AD84">
        <f t="shared" si="4"/>
        <v>773.51760079744747</v>
      </c>
      <c r="AE84">
        <f>'IDT-1'!C84</f>
        <v>-40</v>
      </c>
      <c r="AF84" s="24"/>
      <c r="AG84">
        <f t="shared" si="5"/>
        <v>733.51760079744747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5.7158499999999997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634.27355353976793</v>
      </c>
      <c r="P85" s="36">
        <v>53.940000000000005</v>
      </c>
      <c r="Q85" s="36">
        <v>9.6115694920790453</v>
      </c>
      <c r="R85" s="38">
        <v>0</v>
      </c>
      <c r="S85" s="38">
        <v>0</v>
      </c>
      <c r="T85" s="37">
        <f>SUMPRODUCT(LTA!J85:AN85,LTA!J$101:AN$101,LTA!J$104:AN$104)</f>
        <v>30.67</v>
      </c>
      <c r="U85" s="37">
        <f>SUMPRODUCT(LTA!J85:AN85,LTA!J$102:AN$102,LTA!J$104:AN$104)</f>
        <v>79.62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-50</v>
      </c>
      <c r="AC85">
        <f t="shared" si="3"/>
        <v>7.7224496369608593</v>
      </c>
      <c r="AD85">
        <f t="shared" si="4"/>
        <v>791.10852339488622</v>
      </c>
      <c r="AE85">
        <f>'IDT-1'!C85</f>
        <v>-35</v>
      </c>
      <c r="AF85" s="24"/>
      <c r="AG85">
        <f t="shared" si="5"/>
        <v>756.10852339488622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5.7158499999999997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651.54135268345021</v>
      </c>
      <c r="P86" s="36">
        <v>53.940000000000005</v>
      </c>
      <c r="Q86" s="36">
        <v>9.6115694920790453</v>
      </c>
      <c r="R86" s="38">
        <v>0</v>
      </c>
      <c r="S86" s="38">
        <v>0</v>
      </c>
      <c r="T86" s="37">
        <f>SUMPRODUCT(LTA!J86:AN86,LTA!J$101:AN$101,LTA!J$104:AN$104)</f>
        <v>31.33</v>
      </c>
      <c r="U86" s="37">
        <f>SUMPRODUCT(LTA!J86:AN86,LTA!J$102:AN$102,LTA!J$104:AN$104)</f>
        <v>75.47999999999999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-50</v>
      </c>
      <c r="AC86">
        <f t="shared" si="3"/>
        <v>7.8806229383922366</v>
      </c>
      <c r="AD86">
        <f t="shared" si="4"/>
        <v>799.73814923713724</v>
      </c>
      <c r="AE86">
        <f>'IDT-1'!C86</f>
        <v>-40</v>
      </c>
      <c r="AF86" s="24"/>
      <c r="AG86">
        <f t="shared" si="5"/>
        <v>759.73814923713724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-15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5.7158499999999997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591.38405079027007</v>
      </c>
      <c r="P87" s="36">
        <v>57.240000000000009</v>
      </c>
      <c r="Q87" s="36">
        <v>9.6115694920790453</v>
      </c>
      <c r="R87" s="38">
        <v>0</v>
      </c>
      <c r="S87" s="38">
        <v>0</v>
      </c>
      <c r="T87" s="37">
        <f>SUMPRODUCT(LTA!J87:AN87,LTA!J$101:AN$101,LTA!J$104:AN$104)</f>
        <v>41.33</v>
      </c>
      <c r="U87" s="37">
        <f>SUMPRODUCT(LTA!J87:AN87,LTA!J$102:AN$102,LTA!J$104:AN$104)</f>
        <v>113.12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-50</v>
      </c>
      <c r="AC87">
        <f t="shared" si="3"/>
        <v>7.6761302366161868</v>
      </c>
      <c r="AD87">
        <f t="shared" si="4"/>
        <v>805.72534004573311</v>
      </c>
      <c r="AE87">
        <f>'IDT-1'!C87</f>
        <v>-45</v>
      </c>
      <c r="AF87" s="24"/>
      <c r="AG87">
        <f t="shared" si="5"/>
        <v>760.72534004573311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5.7158499999999997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585.53410804817304</v>
      </c>
      <c r="P88" s="36">
        <v>57.240000000000009</v>
      </c>
      <c r="Q88" s="36">
        <v>9.6115694920790453</v>
      </c>
      <c r="R88" s="38">
        <v>0</v>
      </c>
      <c r="S88" s="38">
        <v>0</v>
      </c>
      <c r="T88" s="37">
        <f>SUMPRODUCT(LTA!J88:AN88,LTA!J$101:AN$101,LTA!J$104:AN$104)</f>
        <v>38.33</v>
      </c>
      <c r="U88" s="37">
        <f>SUMPRODUCT(LTA!J88:AN88,LTA!J$102:AN$102,LTA!J$104:AN$104)</f>
        <v>113.28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-50</v>
      </c>
      <c r="AC88">
        <f t="shared" si="3"/>
        <v>7.603134717582571</v>
      </c>
      <c r="AD88">
        <f t="shared" si="4"/>
        <v>797.10839282266966</v>
      </c>
      <c r="AE88">
        <f>'IDT-1'!C88</f>
        <v>-40</v>
      </c>
      <c r="AF88" s="24"/>
      <c r="AG88">
        <f t="shared" si="5"/>
        <v>757.10839282266966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5.7158499999999997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587.83289328364174</v>
      </c>
      <c r="P89" s="36">
        <v>57.240000000000009</v>
      </c>
      <c r="Q89" s="36">
        <v>9.6115694920790453</v>
      </c>
      <c r="R89" s="38">
        <v>0</v>
      </c>
      <c r="S89" s="38">
        <v>0</v>
      </c>
      <c r="T89" s="37">
        <f>SUMPRODUCT(LTA!J89:AN89,LTA!J$101:AN$101,LTA!J$104:AN$104)</f>
        <v>37.33</v>
      </c>
      <c r="U89" s="37">
        <f>SUMPRODUCT(LTA!J89:AN89,LTA!J$102:AN$102,LTA!J$104:AN$104)</f>
        <v>113.46000000000001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-50</v>
      </c>
      <c r="AC89">
        <f t="shared" si="3"/>
        <v>7.6155565135605094</v>
      </c>
      <c r="AD89">
        <f t="shared" si="4"/>
        <v>798.57475626216046</v>
      </c>
      <c r="AE89">
        <f>'IDT-1'!C89</f>
        <v>-45</v>
      </c>
      <c r="AF89" s="24"/>
      <c r="AG89">
        <f t="shared" si="5"/>
        <v>753.57475626216046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5.7158499999999997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585.53374952557806</v>
      </c>
      <c r="P90" s="36">
        <v>57.240000000000009</v>
      </c>
      <c r="Q90" s="36">
        <v>9.6115694920790453</v>
      </c>
      <c r="R90" s="38">
        <v>0</v>
      </c>
      <c r="S90" s="38">
        <v>0</v>
      </c>
      <c r="T90" s="37">
        <f>SUMPRODUCT(LTA!J90:AN90,LTA!J$101:AN$101,LTA!J$104:AN$104)</f>
        <v>33.33</v>
      </c>
      <c r="U90" s="37">
        <f>SUMPRODUCT(LTA!J90:AN90,LTA!J$102:AN$102,LTA!J$104:AN$104)</f>
        <v>113.12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-50</v>
      </c>
      <c r="AC90">
        <f t="shared" si="3"/>
        <v>7.5597877059927736</v>
      </c>
      <c r="AD90">
        <f t="shared" si="4"/>
        <v>791.99138131166444</v>
      </c>
      <c r="AE90">
        <f>'IDT-1'!C90</f>
        <v>-50</v>
      </c>
      <c r="AF90" s="24"/>
      <c r="AG90">
        <f t="shared" si="5"/>
        <v>741.99138131166444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5.7158499999999997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48.427759840880711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598.27619535663052</v>
      </c>
      <c r="P91" s="36">
        <v>57.24</v>
      </c>
      <c r="Q91" s="36">
        <v>9.61</v>
      </c>
      <c r="R91" s="38">
        <v>0</v>
      </c>
      <c r="S91" s="38">
        <v>0</v>
      </c>
      <c r="T91" s="37">
        <f>SUMPRODUCT(LTA!J91:AN91,LTA!J$101:AN$101,LTA!J$104:AN$104)</f>
        <v>26.67</v>
      </c>
      <c r="U91" s="37">
        <f>SUMPRODUCT(LTA!J91:AN91,LTA!J$102:AN$102,LTA!J$104:AN$104)</f>
        <v>80.62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-75.489999999999995</v>
      </c>
      <c r="AC91">
        <f t="shared" si="3"/>
        <v>7.7265997416340833</v>
      </c>
      <c r="AD91">
        <f t="shared" si="4"/>
        <v>726.34320545587707</v>
      </c>
      <c r="AE91">
        <f>'IDT-1'!C91</f>
        <v>0</v>
      </c>
      <c r="AF91" s="24"/>
      <c r="AG91">
        <f t="shared" si="5"/>
        <v>726.34320545587707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-17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5.7158499999999997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48.427759840880711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594.84858333435204</v>
      </c>
      <c r="P92" s="36">
        <v>34.600000000000009</v>
      </c>
      <c r="Q92" s="36">
        <v>9.6115694920790453</v>
      </c>
      <c r="R92" s="38">
        <v>0</v>
      </c>
      <c r="S92" s="38">
        <v>0</v>
      </c>
      <c r="T92" s="37">
        <f>SUMPRODUCT(LTA!J92:AN92,LTA!J$101:AN$101,LTA!J$104:AN$104)</f>
        <v>25</v>
      </c>
      <c r="U92" s="37">
        <f>SUMPRODUCT(LTA!J92:AN92,LTA!J$102:AN$102,LTA!J$104:AN$104)</f>
        <v>60.56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-75.489999999999995</v>
      </c>
      <c r="AC92">
        <f t="shared" si="3"/>
        <v>7.2742860380310743</v>
      </c>
      <c r="AD92">
        <f t="shared" si="4"/>
        <v>684.99947662928071</v>
      </c>
      <c r="AE92">
        <f>'IDT-1'!C92</f>
        <v>0</v>
      </c>
      <c r="AF92" s="24"/>
      <c r="AG92">
        <f t="shared" si="5"/>
        <v>684.99947662928071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-11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5.7158499999999997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48.427759840880711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560.49036745917522</v>
      </c>
      <c r="P93" s="36">
        <v>34.600000000000009</v>
      </c>
      <c r="Q93" s="36">
        <v>10.159999999999998</v>
      </c>
      <c r="R93" s="38">
        <v>0</v>
      </c>
      <c r="S93" s="38">
        <v>0</v>
      </c>
      <c r="T93" s="37">
        <f>SUMPRODUCT(LTA!J93:AN93,LTA!J$101:AN$101,LTA!J$104:AN$104)</f>
        <v>23.33</v>
      </c>
      <c r="U93" s="37">
        <f>SUMPRODUCT(LTA!J93:AN93,LTA!J$102:AN$102,LTA!J$104:AN$104)</f>
        <v>59.72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-75.489999999999995</v>
      </c>
      <c r="AC93">
        <f t="shared" si="3"/>
        <v>6.9522575254963472</v>
      </c>
      <c r="AD93">
        <f t="shared" si="4"/>
        <v>651.00171977455966</v>
      </c>
      <c r="AE93">
        <f>'IDT-1'!C93</f>
        <v>0</v>
      </c>
      <c r="AF93" s="24"/>
      <c r="AG93">
        <f t="shared" si="5"/>
        <v>651.00171977455966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-9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5.7158499999999997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48.427759840880711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562.25076132165054</v>
      </c>
      <c r="P94" s="36">
        <v>34.600000000000009</v>
      </c>
      <c r="Q94" s="36">
        <v>10.160000000000002</v>
      </c>
      <c r="R94" s="38">
        <v>0</v>
      </c>
      <c r="S94" s="38">
        <v>0</v>
      </c>
      <c r="T94" s="37">
        <f>SUMPRODUCT(LTA!J94:AN94,LTA!J$101:AN$101,LTA!J$104:AN$104)</f>
        <v>21.67</v>
      </c>
      <c r="U94" s="37">
        <f>SUMPRODUCT(LTA!J94:AN94,LTA!J$102:AN$102,LTA!J$104:AN$104)</f>
        <v>59.400000000000006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-75.489999999999995</v>
      </c>
      <c r="AC94">
        <f t="shared" si="3"/>
        <v>7.1537206193384764</v>
      </c>
      <c r="AD94">
        <f t="shared" si="4"/>
        <v>626.58065054319263</v>
      </c>
      <c r="AE94">
        <f>'IDT-1'!C94</f>
        <v>0</v>
      </c>
      <c r="AF94" s="24"/>
      <c r="AG94">
        <f t="shared" si="5"/>
        <v>626.58065054319263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-33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5.7158499999999997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48.427759840880711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562.2528199903187</v>
      </c>
      <c r="P95" s="36">
        <v>34.600000000000009</v>
      </c>
      <c r="Q95" s="36">
        <v>10.160000000000002</v>
      </c>
      <c r="R95" s="38">
        <v>0</v>
      </c>
      <c r="S95" s="38">
        <v>0</v>
      </c>
      <c r="T95" s="37">
        <f>SUMPRODUCT(LTA!J95:AN95,LTA!J$101:AN$101,LTA!J$104:AN$104)</f>
        <v>28.33</v>
      </c>
      <c r="U95" s="37">
        <f>SUMPRODUCT(LTA!J95:AN95,LTA!J$102:AN$102,LTA!J$104:AN$104)</f>
        <v>61.06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-75.489999999999995</v>
      </c>
      <c r="AC95">
        <f t="shared" si="3"/>
        <v>7.4608183284521834</v>
      </c>
      <c r="AD95">
        <f>SUM(B95:AB95,AI95:AT95)-AC95</f>
        <v>606.59561150274726</v>
      </c>
      <c r="AE95">
        <f>'IDT-1'!C95</f>
        <v>0</v>
      </c>
      <c r="AF95" s="24"/>
      <c r="AG95">
        <f t="shared" si="5"/>
        <v>606.59561150274726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-61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5.7158499999999997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48.427759840880711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562.2500013497787</v>
      </c>
      <c r="P96" s="36">
        <v>34.6</v>
      </c>
      <c r="Q96" s="36">
        <v>10.160000000000002</v>
      </c>
      <c r="R96" s="38">
        <v>0</v>
      </c>
      <c r="S96" s="38">
        <v>0</v>
      </c>
      <c r="T96" s="37">
        <f>SUMPRODUCT(LTA!J96:AN96,LTA!J$101:AN$101,LTA!J$104:AN$104)</f>
        <v>27.33</v>
      </c>
      <c r="U96" s="37">
        <f>SUMPRODUCT(LTA!J96:AN96,LTA!J$102:AN$102,LTA!J$104:AN$104)</f>
        <v>60.56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-75.489999999999995</v>
      </c>
      <c r="AC96">
        <f t="shared" si="3"/>
        <v>7.6769159104436522</v>
      </c>
      <c r="AD96">
        <f t="shared" si="4"/>
        <v>577.87669528021581</v>
      </c>
      <c r="AE96">
        <f>'IDT-1'!C96</f>
        <v>0</v>
      </c>
      <c r="AF96" s="24"/>
      <c r="AG96">
        <f t="shared" si="5"/>
        <v>577.87669528021581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-88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5.7158499999999997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48.427759840880711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566.25890484136869</v>
      </c>
      <c r="P97" s="36">
        <v>34.602264249721877</v>
      </c>
      <c r="Q97" s="36">
        <v>10.160000000000002</v>
      </c>
      <c r="R97" s="38">
        <v>0</v>
      </c>
      <c r="S97" s="38">
        <v>0</v>
      </c>
      <c r="T97" s="37">
        <f>SUMPRODUCT(LTA!J97:AN97,LTA!J$101:AN$101,LTA!J$104:AN$104)</f>
        <v>26</v>
      </c>
      <c r="U97" s="37">
        <f>SUMPRODUCT(LTA!J97:AN97,LTA!J$102:AN$102,LTA!J$104:AN$104)</f>
        <v>59.72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-17</v>
      </c>
      <c r="AA97" s="75">
        <f>STOA!I97</f>
        <v>0</v>
      </c>
      <c r="AB97" s="75">
        <f>-STOA!O97</f>
        <v>-75.489999999999995</v>
      </c>
      <c r="AC97">
        <f t="shared" si="3"/>
        <v>7.9126318203177872</v>
      </c>
      <c r="AD97">
        <f t="shared" si="4"/>
        <v>553.48214711165349</v>
      </c>
      <c r="AE97">
        <f>'IDT-1'!C97</f>
        <v>-4.657</v>
      </c>
      <c r="AF97" s="24"/>
      <c r="AG97">
        <f t="shared" si="5"/>
        <v>548.82514711165345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-97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5.7158499999999997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48.427759840880711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566.25947406928606</v>
      </c>
      <c r="P98" s="36">
        <v>34.602264249721877</v>
      </c>
      <c r="Q98" s="36">
        <v>10.160000000000002</v>
      </c>
      <c r="R98" s="38">
        <v>0</v>
      </c>
      <c r="S98" s="38">
        <v>0</v>
      </c>
      <c r="T98" s="37">
        <f>SUMPRODUCT(LTA!J98:AN98,LTA!J$101:AN$101,LTA!J$104:AN$104)</f>
        <v>25</v>
      </c>
      <c r="U98" s="37">
        <f>SUMPRODUCT(LTA!J98:AN98,LTA!J$102:AN$102,LTA!J$104:AN$104)</f>
        <v>58.900000000000006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-57</v>
      </c>
      <c r="AA98" s="75">
        <f>STOA!I98</f>
        <v>0</v>
      </c>
      <c r="AB98" s="75">
        <f>-STOA!O98</f>
        <v>-75.489999999999995</v>
      </c>
      <c r="AC98">
        <f t="shared" si="3"/>
        <v>8.1599544913038535</v>
      </c>
      <c r="AD98">
        <f t="shared" si="4"/>
        <v>520.41539366858467</v>
      </c>
      <c r="AE98">
        <f>'IDT-1'!C98</f>
        <v>0</v>
      </c>
      <c r="AF98" s="24"/>
      <c r="AG98">
        <f t="shared" si="5"/>
        <v>520.41539366858467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-88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0.13423498749999985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1.1710103023145464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14.746032633135014</v>
      </c>
      <c r="P99" s="36">
        <f t="shared" si="6"/>
        <v>1.2243687216750705</v>
      </c>
      <c r="Q99" s="36">
        <f t="shared" si="6"/>
        <v>0.32320580513447578</v>
      </c>
      <c r="R99" s="38">
        <f t="shared" si="6"/>
        <v>0.24194316375198713</v>
      </c>
      <c r="S99" s="38">
        <f t="shared" si="6"/>
        <v>0</v>
      </c>
      <c r="T99" s="37">
        <f t="shared" si="6"/>
        <v>1.9311249999999995</v>
      </c>
      <c r="U99" s="37">
        <f t="shared" si="6"/>
        <v>2.0458574999999999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-1.614325</v>
      </c>
      <c r="AA99" s="75">
        <f t="shared" si="6"/>
        <v>0</v>
      </c>
      <c r="AB99" s="75">
        <f t="shared" si="6"/>
        <v>-2.6539199999999998</v>
      </c>
      <c r="AC99">
        <f t="shared" si="6"/>
        <v>0.22626258025232335</v>
      </c>
      <c r="AD99">
        <f t="shared" si="6"/>
        <v>16.526318033258768</v>
      </c>
      <c r="AE99">
        <f t="shared" si="6"/>
        <v>-0.14413324999999999</v>
      </c>
      <c r="AG99">
        <f t="shared" si="6"/>
        <v>16.382184783258765</v>
      </c>
      <c r="AI99">
        <f t="shared" si="6"/>
        <v>0</v>
      </c>
      <c r="AJ99">
        <f t="shared" si="6"/>
        <v>0</v>
      </c>
      <c r="AK99">
        <f t="shared" si="6"/>
        <v>5.0474999999999999E-3</v>
      </c>
      <c r="AL99">
        <f t="shared" si="6"/>
        <v>-0.80200000000000005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45317</v>
      </c>
      <c r="B1" s="216"/>
      <c r="C1" s="216"/>
      <c r="D1" s="227" t="s">
        <v>434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452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6"/>
      <c r="C2" s="216"/>
      <c r="D2" s="227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6">
      <c r="A3" t="s">
        <v>45</v>
      </c>
      <c r="D3">
        <f>TWEPL!R3</f>
        <v>6.3189000000000002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58.527292659234938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432.40711940923717</v>
      </c>
      <c r="P3" s="36">
        <v>48.06</v>
      </c>
      <c r="Q3" s="36">
        <v>7.69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345.11999999999995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-56</v>
      </c>
      <c r="AA3" s="75">
        <f>STOA!J3</f>
        <v>1.29</v>
      </c>
      <c r="AB3" s="75">
        <f>-STOA!P3</f>
        <v>0</v>
      </c>
      <c r="AC3">
        <f>SUMIF(B3:AB3,"&gt;0")*$AC$2-SUMIF(B3:AB3,"&lt;0")*($AC$2/(1-$AC$2))+SUMIF(AI3:AR3,"&gt;0")*$AC$2-SUMIF(AI3:AR3,"&lt;0")*($AC$2/(1-$AC$2))</f>
        <v>8.2751202279907368</v>
      </c>
      <c r="AD3">
        <f>SUM(B3:AB3,AI3:AT3)-AC3</f>
        <v>806.13819184048134</v>
      </c>
      <c r="AE3">
        <f>'IDT-1'!F3</f>
        <v>0</v>
      </c>
      <c r="AF3" s="24"/>
      <c r="AG3">
        <f>SUM(AD3:AF3)</f>
        <v>806.13819184048134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-29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6.3189000000000002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58.527292659234938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429.82438423188535</v>
      </c>
      <c r="P4" s="36">
        <v>48.06</v>
      </c>
      <c r="Q4" s="36">
        <v>7.69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345.11999999999995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-95</v>
      </c>
      <c r="AA4" s="75">
        <f>STOA!J4</f>
        <v>1.29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8.5583869305969866</v>
      </c>
      <c r="AD4">
        <f t="shared" ref="AD4:AD67" si="1">SUM(B4:AB4,AI4:AT4)-AC4</f>
        <v>767.27218996052329</v>
      </c>
      <c r="AE4">
        <f>'IDT-1'!F4</f>
        <v>0</v>
      </c>
      <c r="AF4" s="24"/>
      <c r="AG4">
        <f t="shared" ref="AG4:AG67" si="2">SUM(AD4:AF4)</f>
        <v>767.27218996052329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-26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6.3189000000000002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58.527292659234938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400.50432826183612</v>
      </c>
      <c r="P5" s="36">
        <v>19.22</v>
      </c>
      <c r="Q5" s="36">
        <v>7.69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305.46999999999997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1.29</v>
      </c>
      <c r="AB5" s="75">
        <f>-STOA!P5</f>
        <v>0</v>
      </c>
      <c r="AC5">
        <f t="shared" si="0"/>
        <v>7.0336763692827802</v>
      </c>
      <c r="AD5">
        <f t="shared" si="1"/>
        <v>753.98684455178818</v>
      </c>
      <c r="AE5">
        <f>'IDT-1'!F5</f>
        <v>0</v>
      </c>
      <c r="AF5" s="24"/>
      <c r="AG5">
        <f t="shared" si="2"/>
        <v>753.98684455178818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-38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6.3189000000000002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58.527292659234938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400.50431982849182</v>
      </c>
      <c r="P6" s="36">
        <v>19.22</v>
      </c>
      <c r="Q6" s="36">
        <v>7.69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267.02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1.29</v>
      </c>
      <c r="AB6" s="75">
        <f>-STOA!P6</f>
        <v>0</v>
      </c>
      <c r="AC6">
        <f t="shared" si="0"/>
        <v>6.6429270366435764</v>
      </c>
      <c r="AD6">
        <f t="shared" si="1"/>
        <v>723.92758545108325</v>
      </c>
      <c r="AE6">
        <f>'IDT-1'!F6</f>
        <v>0</v>
      </c>
      <c r="AF6" s="24"/>
      <c r="AG6">
        <f t="shared" si="2"/>
        <v>723.92758545108325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6.3189000000000002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392.56247398507992</v>
      </c>
      <c r="P7" s="36">
        <v>19.22</v>
      </c>
      <c r="Q7" s="36">
        <v>7.69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223.46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</v>
      </c>
      <c r="AA7" s="75">
        <f>STOA!J7</f>
        <v>1.29</v>
      </c>
      <c r="AB7" s="75">
        <f>-STOA!P7</f>
        <v>0</v>
      </c>
      <c r="AC7">
        <f t="shared" si="0"/>
        <v>6.040888377061135</v>
      </c>
      <c r="AD7">
        <f t="shared" si="1"/>
        <v>693.02777826725367</v>
      </c>
      <c r="AE7">
        <f>'IDT-1'!F7</f>
        <v>0</v>
      </c>
      <c r="AF7" s="24"/>
      <c r="AG7">
        <f t="shared" si="2"/>
        <v>693.02777826725367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-8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6.3189000000000002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392.26823343510137</v>
      </c>
      <c r="P8" s="36">
        <v>19.22</v>
      </c>
      <c r="Q8" s="36">
        <v>7.69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223.46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-16</v>
      </c>
      <c r="AA8" s="75">
        <f>STOA!J8</f>
        <v>1.29</v>
      </c>
      <c r="AB8" s="75">
        <f>-STOA!P8</f>
        <v>0</v>
      </c>
      <c r="AC8">
        <f t="shared" si="0"/>
        <v>6.1739552800395394</v>
      </c>
      <c r="AD8">
        <f t="shared" si="1"/>
        <v>676.60047081429673</v>
      </c>
      <c r="AE8">
        <f>'IDT-1'!F8</f>
        <v>0</v>
      </c>
      <c r="AF8" s="24"/>
      <c r="AG8">
        <f t="shared" si="2"/>
        <v>676.60047081429673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6.3189000000000002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391.92125960583343</v>
      </c>
      <c r="P9" s="36">
        <v>19.22</v>
      </c>
      <c r="Q9" s="36">
        <v>7.69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223.46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-29</v>
      </c>
      <c r="AA9" s="75">
        <f>STOA!J9</f>
        <v>1.29</v>
      </c>
      <c r="AB9" s="75">
        <f>-STOA!P9</f>
        <v>0</v>
      </c>
      <c r="AC9">
        <f t="shared" si="0"/>
        <v>6.2933061730483555</v>
      </c>
      <c r="AD9">
        <f t="shared" si="1"/>
        <v>684.66414609201991</v>
      </c>
      <c r="AE9">
        <f>'IDT-1'!F9</f>
        <v>0</v>
      </c>
      <c r="AF9" s="24"/>
      <c r="AG9">
        <f t="shared" si="2"/>
        <v>684.66414609201991</v>
      </c>
      <c r="AI9" s="34">
        <f>PXIL!J9</f>
        <v>0</v>
      </c>
      <c r="AJ9" s="34">
        <f>PXIL!P9</f>
        <v>0</v>
      </c>
      <c r="AK9" s="34">
        <f>RTM_IEX!J9</f>
        <v>11.53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6.3189000000000002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391.92125960583343</v>
      </c>
      <c r="P10" s="36">
        <v>19.22</v>
      </c>
      <c r="Q10" s="36">
        <v>7.69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223.46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-39</v>
      </c>
      <c r="AA10" s="75">
        <f>STOA!J10</f>
        <v>1.29</v>
      </c>
      <c r="AB10" s="75">
        <f>-STOA!P10</f>
        <v>0</v>
      </c>
      <c r="AC10">
        <f t="shared" si="0"/>
        <v>6.3780177502972464</v>
      </c>
      <c r="AD10">
        <f t="shared" si="1"/>
        <v>674.57943451477104</v>
      </c>
      <c r="AE10">
        <f>'IDT-1'!F10</f>
        <v>0</v>
      </c>
      <c r="AF10" s="24"/>
      <c r="AG10">
        <f t="shared" si="2"/>
        <v>674.57943451477104</v>
      </c>
      <c r="AI10" s="34">
        <f>PXIL!J10</f>
        <v>0</v>
      </c>
      <c r="AJ10" s="34">
        <f>PXIL!P10</f>
        <v>0</v>
      </c>
      <c r="AK10" s="34">
        <f>RTM_IEX!J10</f>
        <v>11.53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6.3189000000000002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393.30784801819505</v>
      </c>
      <c r="P11" s="36">
        <v>19.22</v>
      </c>
      <c r="Q11" s="36">
        <v>7.69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223.46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-47</v>
      </c>
      <c r="AA11" s="75">
        <f>STOA!J11</f>
        <v>1.29</v>
      </c>
      <c r="AB11" s="75">
        <f>-STOA!P11</f>
        <v>0</v>
      </c>
      <c r="AC11">
        <f t="shared" si="0"/>
        <v>6.4574343547601973</v>
      </c>
      <c r="AD11">
        <f t="shared" si="1"/>
        <v>667.88660632266976</v>
      </c>
      <c r="AE11">
        <f>'IDT-1'!F11</f>
        <v>0</v>
      </c>
      <c r="AF11" s="24"/>
      <c r="AG11">
        <f t="shared" si="2"/>
        <v>667.88660632266976</v>
      </c>
      <c r="AI11" s="34">
        <f>PXIL!J11</f>
        <v>0</v>
      </c>
      <c r="AJ11" s="34">
        <f>PXIL!P11</f>
        <v>0</v>
      </c>
      <c r="AK11" s="34">
        <f>RTM_IEX!J11</f>
        <v>11.53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6.3189000000000002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393.30784801819505</v>
      </c>
      <c r="P12" s="36">
        <v>19.22</v>
      </c>
      <c r="Q12" s="36">
        <v>7.69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223.46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-56</v>
      </c>
      <c r="AA12" s="75">
        <f>STOA!J12</f>
        <v>1.29</v>
      </c>
      <c r="AB12" s="75">
        <f>-STOA!P12</f>
        <v>0</v>
      </c>
      <c r="AC12">
        <f t="shared" si="0"/>
        <v>6.533674774284199</v>
      </c>
      <c r="AD12">
        <f t="shared" si="1"/>
        <v>658.81036590314568</v>
      </c>
      <c r="AE12">
        <f>'IDT-1'!F12</f>
        <v>0</v>
      </c>
      <c r="AF12" s="24"/>
      <c r="AG12">
        <f t="shared" si="2"/>
        <v>658.81036590314568</v>
      </c>
      <c r="AI12" s="34">
        <f>PXIL!J12</f>
        <v>0</v>
      </c>
      <c r="AJ12" s="34">
        <f>PXIL!P12</f>
        <v>0</v>
      </c>
      <c r="AK12" s="34">
        <f>RTM_IEX!J12</f>
        <v>11.53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6.3189000000000002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393.30784801819505</v>
      </c>
      <c r="P13" s="36">
        <v>27.33</v>
      </c>
      <c r="Q13" s="36">
        <v>7.69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224.96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-65</v>
      </c>
      <c r="AA13" s="75">
        <f>STOA!J13</f>
        <v>1.29</v>
      </c>
      <c r="AB13" s="75">
        <f>-STOA!P13</f>
        <v>0</v>
      </c>
      <c r="AC13">
        <f t="shared" si="0"/>
        <v>6.6906391938082006</v>
      </c>
      <c r="AD13">
        <f t="shared" si="1"/>
        <v>659.26340148362169</v>
      </c>
      <c r="AE13">
        <f>'IDT-1'!F13</f>
        <v>0</v>
      </c>
      <c r="AF13" s="24"/>
      <c r="AG13">
        <f t="shared" si="2"/>
        <v>659.26340148362169</v>
      </c>
      <c r="AI13" s="34">
        <f>PXIL!J13</f>
        <v>0</v>
      </c>
      <c r="AJ13" s="34">
        <f>PXIL!P13</f>
        <v>0</v>
      </c>
      <c r="AK13" s="34">
        <f>RTM_IEX!J13</f>
        <v>11.53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6.3189000000000002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393.30784801819505</v>
      </c>
      <c r="P14" s="36">
        <v>19.221754129780049</v>
      </c>
      <c r="Q14" s="36">
        <v>7.69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224.96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-74</v>
      </c>
      <c r="AA14" s="75">
        <f>STOA!J14</f>
        <v>1.29</v>
      </c>
      <c r="AB14" s="75">
        <f>-STOA!P14</f>
        <v>0</v>
      </c>
      <c r="AC14">
        <f t="shared" si="0"/>
        <v>6.6987703480223537</v>
      </c>
      <c r="AD14">
        <f t="shared" si="1"/>
        <v>642.14702445918761</v>
      </c>
      <c r="AE14">
        <f>'IDT-1'!F14</f>
        <v>0</v>
      </c>
      <c r="AF14" s="24"/>
      <c r="AG14">
        <f t="shared" si="2"/>
        <v>642.14702445918761</v>
      </c>
      <c r="AI14" s="34">
        <f>PXIL!J14</f>
        <v>0</v>
      </c>
      <c r="AJ14" s="34">
        <f>PXIL!P14</f>
        <v>0</v>
      </c>
      <c r="AK14" s="34">
        <f>RTM_IEX!J14</f>
        <v>11.53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6.3189000000000002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398.167097100658</v>
      </c>
      <c r="P15" s="36">
        <v>19.221754129780049</v>
      </c>
      <c r="Q15" s="36">
        <v>7.69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224.92000000000002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-77</v>
      </c>
      <c r="AA15" s="75">
        <f>STOA!J15</f>
        <v>1.29</v>
      </c>
      <c r="AB15" s="75">
        <f>-STOA!P15</f>
        <v>0</v>
      </c>
      <c r="AC15">
        <f t="shared" si="0"/>
        <v>6.7646655134897111</v>
      </c>
      <c r="AD15">
        <f t="shared" si="1"/>
        <v>643.9003783761832</v>
      </c>
      <c r="AE15">
        <f>'IDT-1'!F15</f>
        <v>0</v>
      </c>
      <c r="AF15" s="24"/>
      <c r="AG15">
        <f t="shared" si="2"/>
        <v>643.9003783761832</v>
      </c>
      <c r="AI15" s="34">
        <f>PXIL!J15</f>
        <v>0</v>
      </c>
      <c r="AJ15" s="34">
        <f>PXIL!P15</f>
        <v>0</v>
      </c>
      <c r="AK15" s="34">
        <f>RTM_IEX!J15</f>
        <v>11.53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6.3189000000000002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398.167097100658</v>
      </c>
      <c r="P16" s="36">
        <v>19.221754129780049</v>
      </c>
      <c r="Q16" s="36">
        <v>7.69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224.92000000000002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-87</v>
      </c>
      <c r="AA16" s="75">
        <f>STOA!J16</f>
        <v>1.29</v>
      </c>
      <c r="AB16" s="75">
        <f>-STOA!P16</f>
        <v>0</v>
      </c>
      <c r="AC16">
        <f t="shared" si="0"/>
        <v>6.8736530907386006</v>
      </c>
      <c r="AD16">
        <f t="shared" si="1"/>
        <v>636.68139079893433</v>
      </c>
      <c r="AE16">
        <f>'IDT-1'!F16</f>
        <v>0</v>
      </c>
      <c r="AF16" s="24"/>
      <c r="AG16">
        <f t="shared" si="2"/>
        <v>636.68139079893433</v>
      </c>
      <c r="AI16" s="34">
        <f>PXIL!J16</f>
        <v>0</v>
      </c>
      <c r="AJ16" s="34">
        <f>PXIL!P16</f>
        <v>0</v>
      </c>
      <c r="AK16" s="34">
        <f>RTM_IEX!J16</f>
        <v>14.42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6.3189000000000002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398.167097100658</v>
      </c>
      <c r="P17" s="36">
        <v>19.221754129780049</v>
      </c>
      <c r="Q17" s="36">
        <v>7.69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224.92000000000002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-86</v>
      </c>
      <c r="AA17" s="75">
        <f>STOA!J17</f>
        <v>1.29</v>
      </c>
      <c r="AB17" s="75">
        <f>-STOA!P17</f>
        <v>0</v>
      </c>
      <c r="AC17">
        <f t="shared" si="0"/>
        <v>6.8651819330137123</v>
      </c>
      <c r="AD17">
        <f t="shared" si="1"/>
        <v>637.68986195665923</v>
      </c>
      <c r="AE17">
        <f>'IDT-1'!F17</f>
        <v>0</v>
      </c>
      <c r="AF17" s="24"/>
      <c r="AG17">
        <f t="shared" si="2"/>
        <v>637.68986195665923</v>
      </c>
      <c r="AI17" s="34">
        <f>PXIL!J17</f>
        <v>0</v>
      </c>
      <c r="AJ17" s="34">
        <f>PXIL!P17</f>
        <v>0</v>
      </c>
      <c r="AK17" s="34">
        <f>RTM_IEX!J17</f>
        <v>14.42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6.3189000000000002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398.167097100658</v>
      </c>
      <c r="P18" s="36">
        <v>19.221754129780049</v>
      </c>
      <c r="Q18" s="36">
        <v>7.69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224.92000000000002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-87</v>
      </c>
      <c r="AA18" s="75">
        <f>STOA!J18</f>
        <v>1.29</v>
      </c>
      <c r="AB18" s="75">
        <f>-STOA!P18</f>
        <v>0</v>
      </c>
      <c r="AC18">
        <f t="shared" si="0"/>
        <v>6.8493770907386011</v>
      </c>
      <c r="AD18">
        <f t="shared" si="1"/>
        <v>633.81566679893433</v>
      </c>
      <c r="AE18">
        <f>'IDT-1'!F18</f>
        <v>0</v>
      </c>
      <c r="AF18" s="24"/>
      <c r="AG18">
        <f t="shared" si="2"/>
        <v>633.81566679893433</v>
      </c>
      <c r="AI18" s="34">
        <f>PXIL!J18</f>
        <v>0</v>
      </c>
      <c r="AJ18" s="34">
        <f>PXIL!P18</f>
        <v>0</v>
      </c>
      <c r="AK18" s="34">
        <f>RTM_IEX!J18</f>
        <v>11.53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6.3189000000000002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398.167097100658</v>
      </c>
      <c r="P19" s="36">
        <v>19.221754129780049</v>
      </c>
      <c r="Q19" s="36">
        <v>7.69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224.92000000000002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-94</v>
      </c>
      <c r="AA19" s="75">
        <f>STOA!J19</f>
        <v>1.29</v>
      </c>
      <c r="AB19" s="75">
        <f>-STOA!P19</f>
        <v>0</v>
      </c>
      <c r="AC19">
        <f t="shared" si="0"/>
        <v>6.8118231948128249</v>
      </c>
      <c r="AD19">
        <f t="shared" si="1"/>
        <v>615.32322069486008</v>
      </c>
      <c r="AE19">
        <f>'IDT-1'!F19</f>
        <v>0</v>
      </c>
      <c r="AF19" s="24"/>
      <c r="AG19">
        <f t="shared" si="2"/>
        <v>615.32322069486008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7.8234000000000004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398.167097100658</v>
      </c>
      <c r="P20" s="36">
        <v>19.221754129780049</v>
      </c>
      <c r="Q20" s="36">
        <v>7.69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224.92000000000002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-101</v>
      </c>
      <c r="AA20" s="75">
        <f>STOA!J20</f>
        <v>1.29</v>
      </c>
      <c r="AB20" s="75">
        <f>-STOA!P20</f>
        <v>0</v>
      </c>
      <c r="AC20">
        <f t="shared" si="0"/>
        <v>6.8837590988870483</v>
      </c>
      <c r="AD20">
        <f t="shared" si="1"/>
        <v>609.75578479078592</v>
      </c>
      <c r="AE20">
        <f>'IDT-1'!F20</f>
        <v>0</v>
      </c>
      <c r="AF20" s="24"/>
      <c r="AG20">
        <f t="shared" si="2"/>
        <v>609.75578479078592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7.8234000000000004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402.57055609129293</v>
      </c>
      <c r="P21" s="36">
        <v>17.89</v>
      </c>
      <c r="Q21" s="36">
        <v>7.69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224.92000000000002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-99</v>
      </c>
      <c r="AA21" s="75">
        <f>STOA!J21</f>
        <v>1.29</v>
      </c>
      <c r="AB21" s="75">
        <f>-STOA!P21</f>
        <v>0</v>
      </c>
      <c r="AC21">
        <f t="shared" si="0"/>
        <v>6.9773306815173424</v>
      </c>
      <c r="AD21">
        <f t="shared" si="1"/>
        <v>604.73391806901054</v>
      </c>
      <c r="AE21">
        <f>'IDT-1'!F21</f>
        <v>0</v>
      </c>
      <c r="AF21" s="24"/>
      <c r="AG21">
        <f t="shared" si="2"/>
        <v>604.73391806901054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7.8234000000000004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402.57055609129293</v>
      </c>
      <c r="P22" s="36">
        <v>19.22</v>
      </c>
      <c r="Q22" s="36">
        <v>7.69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268.47999999999996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-90</v>
      </c>
      <c r="AA22" s="75">
        <f>STOA!J22</f>
        <v>1.29</v>
      </c>
      <c r="AB22" s="75">
        <f>-STOA!P22</f>
        <v>0</v>
      </c>
      <c r="AC22">
        <f t="shared" si="0"/>
        <v>7.6085414132640139</v>
      </c>
      <c r="AD22">
        <f t="shared" si="1"/>
        <v>618.99270733726382</v>
      </c>
      <c r="AE22">
        <f>'IDT-1'!F22</f>
        <v>0</v>
      </c>
      <c r="AF22" s="24"/>
      <c r="AG22">
        <f t="shared" si="2"/>
        <v>618.99270733726382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-49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7.8234000000000004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403.45670963456956</v>
      </c>
      <c r="P23" s="36">
        <v>19.22</v>
      </c>
      <c r="Q23" s="36">
        <v>7.69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306.88999999999993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-87</v>
      </c>
      <c r="AA23" s="75">
        <f>STOA!J23</f>
        <v>1.37</v>
      </c>
      <c r="AB23" s="75">
        <f>-STOA!P23</f>
        <v>0</v>
      </c>
      <c r="AC23">
        <f t="shared" si="0"/>
        <v>8.1764935193244312</v>
      </c>
      <c r="AD23">
        <f t="shared" si="1"/>
        <v>629.80090877447992</v>
      </c>
      <c r="AE23">
        <f>'IDT-1'!F23</f>
        <v>0</v>
      </c>
      <c r="AF23" s="24"/>
      <c r="AG23">
        <f t="shared" si="2"/>
        <v>629.80090877447992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-80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7.8234000000000004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456.26858490160214</v>
      </c>
      <c r="P24" s="36">
        <v>72.219999999999985</v>
      </c>
      <c r="Q24" s="36">
        <v>26.6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374.7999999999999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-334</v>
      </c>
      <c r="AA24" s="75">
        <f>STOA!J24</f>
        <v>1.37</v>
      </c>
      <c r="AB24" s="75">
        <f>-STOA!P24</f>
        <v>0</v>
      </c>
      <c r="AC24">
        <f t="shared" si="0"/>
        <v>11.293996188872869</v>
      </c>
      <c r="AD24">
        <f t="shared" si="1"/>
        <v>642.31528137196426</v>
      </c>
      <c r="AE24">
        <f>'IDT-1'!F24</f>
        <v>0</v>
      </c>
      <c r="AF24" s="24"/>
      <c r="AG24">
        <f t="shared" si="2"/>
        <v>642.31528137196426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7.8234000000000004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57.27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462.88478664838095</v>
      </c>
      <c r="P25" s="36">
        <v>74.677128907000892</v>
      </c>
      <c r="Q25" s="36">
        <v>26.6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385.44999999999993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-319</v>
      </c>
      <c r="AA25" s="75">
        <f>STOA!J25</f>
        <v>1.37</v>
      </c>
      <c r="AB25" s="75">
        <f>-STOA!P25</f>
        <v>0</v>
      </c>
      <c r="AC25">
        <f t="shared" si="0"/>
        <v>11.330514699878599</v>
      </c>
      <c r="AD25">
        <f t="shared" si="1"/>
        <v>674.74480085550329</v>
      </c>
      <c r="AE25">
        <f>'IDT-1'!F25</f>
        <v>0</v>
      </c>
      <c r="AF25" s="24"/>
      <c r="AG25">
        <f t="shared" si="2"/>
        <v>674.74480085550329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-11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7.3720500000000007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57.27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517.69764763630792</v>
      </c>
      <c r="P26" s="36">
        <v>74.677128907000892</v>
      </c>
      <c r="Q26" s="36">
        <v>7.6900000000000022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385.28999999999991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-319</v>
      </c>
      <c r="AA26" s="75">
        <f>STOA!J26</f>
        <v>1.37</v>
      </c>
      <c r="AB26" s="75">
        <f>-STOA!P26</f>
        <v>0</v>
      </c>
      <c r="AC26">
        <f t="shared" si="0"/>
        <v>11.864155808474079</v>
      </c>
      <c r="AD26">
        <f t="shared" si="1"/>
        <v>681.50267073483474</v>
      </c>
      <c r="AE26">
        <f>'IDT-1'!F26</f>
        <v>0</v>
      </c>
      <c r="AF26" s="24"/>
      <c r="AG26">
        <f t="shared" si="2"/>
        <v>681.50267073483474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-39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7.3720500000000007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55.597301101888263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566.22727067959374</v>
      </c>
      <c r="P27" s="36">
        <v>48.06</v>
      </c>
      <c r="Q27" s="36">
        <v>7.6900000000000022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385.13999999999993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-302</v>
      </c>
      <c r="AA27" s="75">
        <f>STOA!J27</f>
        <v>1.29</v>
      </c>
      <c r="AB27" s="75">
        <f>-STOA!P27</f>
        <v>0</v>
      </c>
      <c r="AC27">
        <f t="shared" si="0"/>
        <v>11.667978306304503</v>
      </c>
      <c r="AD27">
        <f t="shared" si="1"/>
        <v>744.70864347517738</v>
      </c>
      <c r="AE27">
        <f>'IDT-1'!F27</f>
        <v>0</v>
      </c>
      <c r="AF27" s="24"/>
      <c r="AG27">
        <f t="shared" si="2"/>
        <v>744.70864347517738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-13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7.3720500000000007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69.607727815341576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660.47132189259389</v>
      </c>
      <c r="P28" s="36">
        <v>74.677128907000892</v>
      </c>
      <c r="Q28" s="36">
        <v>26.600000000000005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406.05999999999995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-481</v>
      </c>
      <c r="AA28" s="75">
        <f>STOA!J28</f>
        <v>1.29</v>
      </c>
      <c r="AB28" s="75">
        <f>-STOA!P28</f>
        <v>0</v>
      </c>
      <c r="AC28">
        <f t="shared" si="0"/>
        <v>14.697083986037105</v>
      </c>
      <c r="AD28">
        <f t="shared" si="1"/>
        <v>768.88114462889916</v>
      </c>
      <c r="AE28">
        <f>'IDT-1'!F28</f>
        <v>0</v>
      </c>
      <c r="AF28" s="24"/>
      <c r="AG28">
        <f t="shared" si="2"/>
        <v>768.88114462889916</v>
      </c>
      <c r="AI28" s="34">
        <f>PXIL!J28</f>
        <v>0</v>
      </c>
      <c r="AJ28" s="34">
        <f>PXIL!P28</f>
        <v>0</v>
      </c>
      <c r="AK28" s="34">
        <f>RTM_IEX!J28</f>
        <v>18.5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7.3720500000000007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69.608043563799882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682.55608382375965</v>
      </c>
      <c r="P29" s="36">
        <v>74.677128907000892</v>
      </c>
      <c r="Q29" s="36">
        <v>26.600000000000005</v>
      </c>
      <c r="R29" s="38">
        <v>0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400.74999999999994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-456</v>
      </c>
      <c r="AA29" s="75">
        <f>STOA!J29</f>
        <v>1.29</v>
      </c>
      <c r="AB29" s="75">
        <f>-STOA!P29</f>
        <v>0</v>
      </c>
      <c r="AC29">
        <f t="shared" si="0"/>
        <v>14.640999695423721</v>
      </c>
      <c r="AD29">
        <f t="shared" si="1"/>
        <v>812.47230659913657</v>
      </c>
      <c r="AE29">
        <f>'IDT-1'!F29</f>
        <v>0</v>
      </c>
      <c r="AF29" s="24"/>
      <c r="AG29">
        <f t="shared" si="2"/>
        <v>812.47230659913657</v>
      </c>
      <c r="AI29" s="34">
        <f>PXIL!J29</f>
        <v>0</v>
      </c>
      <c r="AJ29" s="34">
        <f>PXIL!P29</f>
        <v>0</v>
      </c>
      <c r="AK29" s="34">
        <f>RTM_IEX!J29</f>
        <v>20.260000000000002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7.3720500000000007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69.608043563799882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710.04717247183953</v>
      </c>
      <c r="P30" s="36">
        <v>74.677128907000892</v>
      </c>
      <c r="Q30" s="36">
        <v>26.600000000000005</v>
      </c>
      <c r="R30" s="38">
        <v>0.71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400.59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-431</v>
      </c>
      <c r="AA30" s="75">
        <f>STOA!J30</f>
        <v>1.29</v>
      </c>
      <c r="AB30" s="75">
        <f>-STOA!P30</f>
        <v>0</v>
      </c>
      <c r="AC30">
        <f t="shared" si="0"/>
        <v>14.632677896945367</v>
      </c>
      <c r="AD30">
        <f t="shared" si="1"/>
        <v>861.70171704569498</v>
      </c>
      <c r="AE30">
        <f>'IDT-1'!F30</f>
        <v>0</v>
      </c>
      <c r="AF30" s="24"/>
      <c r="AG30">
        <f t="shared" si="2"/>
        <v>861.70171704569498</v>
      </c>
      <c r="AI30" s="34">
        <f>PXIL!J30</f>
        <v>0</v>
      </c>
      <c r="AJ30" s="34">
        <f>PXIL!P30</f>
        <v>0</v>
      </c>
      <c r="AK30" s="34">
        <f>RTM_IEX!J30</f>
        <v>16.440000000000001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7.3720500000000007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69.608043563799882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710.76087294284639</v>
      </c>
      <c r="P31" s="36">
        <v>74.677128907000892</v>
      </c>
      <c r="Q31" s="36">
        <v>26.600000000000005</v>
      </c>
      <c r="R31" s="38">
        <v>3.2025437201907794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401.64707399999992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-346</v>
      </c>
      <c r="AA31" s="75">
        <f>STOA!J31</f>
        <v>1.29</v>
      </c>
      <c r="AB31" s="75">
        <f>-STOA!P31</f>
        <v>0</v>
      </c>
      <c r="AC31">
        <f t="shared" si="0"/>
        <v>13.923493363135854</v>
      </c>
      <c r="AD31">
        <f t="shared" si="1"/>
        <v>948.70421977070203</v>
      </c>
      <c r="AE31">
        <f>'IDT-1'!F31</f>
        <v>-9.2260000000000009</v>
      </c>
      <c r="AF31" s="24"/>
      <c r="AG31">
        <f t="shared" si="2"/>
        <v>939.47821977070203</v>
      </c>
      <c r="AI31" s="34">
        <f>PXIL!J31</f>
        <v>0</v>
      </c>
      <c r="AJ31" s="34">
        <f>PXIL!P31</f>
        <v>0</v>
      </c>
      <c r="AK31" s="34">
        <f>RTM_IEX!J31</f>
        <v>13.47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7.3720500000000007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69.608043563799882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711.11898714094423</v>
      </c>
      <c r="P32" s="36">
        <v>74.677128907000892</v>
      </c>
      <c r="Q32" s="36">
        <v>26.600000000000005</v>
      </c>
      <c r="R32" s="38">
        <v>7.9000000000000012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404.80619499999995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-192</v>
      </c>
      <c r="AA32" s="75">
        <f>STOA!J32</f>
        <v>1.29</v>
      </c>
      <c r="AB32" s="75">
        <f>-STOA!P32</f>
        <v>0</v>
      </c>
      <c r="AC32">
        <f t="shared" si="0"/>
        <v>12.69163448191736</v>
      </c>
      <c r="AD32">
        <f t="shared" si="1"/>
        <v>1112.5907701298277</v>
      </c>
      <c r="AE32">
        <f>'IDT-1'!F32</f>
        <v>-66.89</v>
      </c>
      <c r="AF32" s="24"/>
      <c r="AG32">
        <f t="shared" si="2"/>
        <v>1045.7007701298276</v>
      </c>
      <c r="AI32" s="34">
        <f>PXIL!J32</f>
        <v>0</v>
      </c>
      <c r="AJ32" s="34">
        <f>PXIL!P32</f>
        <v>0</v>
      </c>
      <c r="AK32" s="34">
        <f>RTM_IEX!J32</f>
        <v>12.91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7.3720500000000007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69.608043563799882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719.79568618227881</v>
      </c>
      <c r="P33" s="36">
        <v>74.677128907000892</v>
      </c>
      <c r="Q33" s="36">
        <v>26.600000000000005</v>
      </c>
      <c r="R33" s="38">
        <v>12.91</v>
      </c>
      <c r="S33" s="38">
        <v>0</v>
      </c>
      <c r="T33" s="37">
        <f>SUMPRODUCT(LTA!J33:AN33,LTA!J$101:AN$101,LTA!J$105:AN$105)</f>
        <v>3.11</v>
      </c>
      <c r="U33" s="37">
        <f>SUMPRODUCT(LTA!J33:AN33,LTA!J$102:AN$102,LTA!J$105:AN$105)</f>
        <v>412.57433899999995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-22</v>
      </c>
      <c r="AA33" s="75">
        <f>STOA!J33</f>
        <v>1.29</v>
      </c>
      <c r="AB33" s="75">
        <f>-STOA!P33</f>
        <v>0</v>
      </c>
      <c r="AC33">
        <f t="shared" si="0"/>
        <v>12.243534350233427</v>
      </c>
      <c r="AD33">
        <f t="shared" si="1"/>
        <v>1401.1337133028462</v>
      </c>
      <c r="AE33">
        <f>'IDT-1'!F33</f>
        <v>-151</v>
      </c>
      <c r="AF33" s="24"/>
      <c r="AG33">
        <f t="shared" si="2"/>
        <v>1250.1337133028462</v>
      </c>
      <c r="AI33" s="34">
        <f>PXIL!J33</f>
        <v>0</v>
      </c>
      <c r="AJ33" s="34">
        <f>PXIL!P33</f>
        <v>0</v>
      </c>
      <c r="AK33" s="34">
        <f>RTM_IEX!J33</f>
        <v>107.44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7.3720500000000007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69.608043563799882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712.86057430354469</v>
      </c>
      <c r="P34" s="36">
        <v>74.677128907000892</v>
      </c>
      <c r="Q34" s="36">
        <v>26.600000000000005</v>
      </c>
      <c r="R34" s="38">
        <v>16.93</v>
      </c>
      <c r="S34" s="38">
        <v>0</v>
      </c>
      <c r="T34" s="37">
        <f>SUMPRODUCT(LTA!J34:AN34,LTA!J$101:AN$101,LTA!J$105:AN$105)</f>
        <v>5.43</v>
      </c>
      <c r="U34" s="37">
        <f>SUMPRODUCT(LTA!J34:AN34,LTA!J$102:AN$102,LTA!J$105:AN$105)</f>
        <v>417.90051599999993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1.29</v>
      </c>
      <c r="AB34" s="75">
        <f>-STOA!P34</f>
        <v>0</v>
      </c>
      <c r="AC34">
        <f t="shared" si="0"/>
        <v>12.178809827304502</v>
      </c>
      <c r="AD34">
        <f t="shared" si="1"/>
        <v>1437.6795029470409</v>
      </c>
      <c r="AE34">
        <f>'IDT-1'!F34</f>
        <v>-113.998</v>
      </c>
      <c r="AF34" s="24"/>
      <c r="AG34">
        <f t="shared" si="2"/>
        <v>1323.6815029470408</v>
      </c>
      <c r="AI34" s="34">
        <f>PXIL!J34</f>
        <v>0</v>
      </c>
      <c r="AJ34" s="34">
        <f>PXIL!P34</f>
        <v>0</v>
      </c>
      <c r="AK34" s="34">
        <f>RTM_IEX!J34</f>
        <v>117.19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7.3720500000000007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69.608043563799882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698.40381119205369</v>
      </c>
      <c r="P35" s="36">
        <v>74.677128907000892</v>
      </c>
      <c r="Q35" s="36">
        <v>26.600000000000005</v>
      </c>
      <c r="R35" s="38">
        <v>20.2</v>
      </c>
      <c r="S35" s="38">
        <v>0</v>
      </c>
      <c r="T35" s="37">
        <f>SUMPRODUCT(LTA!J35:AN35,LTA!J$101:AN$101,LTA!J$105:AN$105)</f>
        <v>10.870000000000001</v>
      </c>
      <c r="U35" s="37">
        <f>SUMPRODUCT(LTA!J35:AN35,LTA!J$102:AN$102,LTA!J$105:AN$105)</f>
        <v>426.46561799999995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-77</v>
      </c>
      <c r="AA35" s="75">
        <f>STOA!J35</f>
        <v>1.29</v>
      </c>
      <c r="AB35" s="75">
        <f>-STOA!P35</f>
        <v>0</v>
      </c>
      <c r="AC35">
        <f t="shared" si="0"/>
        <v>12.582603018784434</v>
      </c>
      <c r="AD35">
        <f t="shared" si="1"/>
        <v>1330.6940486440699</v>
      </c>
      <c r="AE35">
        <f>'IDT-1'!F35</f>
        <v>-0.57699999999999996</v>
      </c>
      <c r="AF35" s="24"/>
      <c r="AG35">
        <f t="shared" si="2"/>
        <v>1330.1170486440699</v>
      </c>
      <c r="AI35" s="34">
        <f>PXIL!J35</f>
        <v>0</v>
      </c>
      <c r="AJ35" s="34">
        <f>PXIL!P35</f>
        <v>0</v>
      </c>
      <c r="AK35" s="34">
        <f>RTM_IEX!J35</f>
        <v>84.79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7.3720500000000007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69.608043563799882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668.37293318528589</v>
      </c>
      <c r="P36" s="36">
        <v>74.677128907000892</v>
      </c>
      <c r="Q36" s="36">
        <v>26.600000000000005</v>
      </c>
      <c r="R36" s="38">
        <v>20.2</v>
      </c>
      <c r="S36" s="38">
        <v>0</v>
      </c>
      <c r="T36" s="37">
        <f>SUMPRODUCT(LTA!J36:AN36,LTA!J$101:AN$101,LTA!J$105:AN$105)</f>
        <v>12.870000000000001</v>
      </c>
      <c r="U36" s="37">
        <f>SUMPRODUCT(LTA!J36:AN36,LTA!J$102:AN$102,LTA!J$105:AN$105)</f>
        <v>434.49395799999996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1.29</v>
      </c>
      <c r="AB36" s="75">
        <f>-STOA!P36</f>
        <v>0</v>
      </c>
      <c r="AC36">
        <f t="shared" si="0"/>
        <v>11.731726554711129</v>
      </c>
      <c r="AD36">
        <f t="shared" si="1"/>
        <v>1384.9023871013758</v>
      </c>
      <c r="AE36">
        <f>'IDT-1'!F36</f>
        <v>-34.999000000000002</v>
      </c>
      <c r="AF36" s="24"/>
      <c r="AG36">
        <f t="shared" si="2"/>
        <v>1349.9033871013758</v>
      </c>
      <c r="AI36" s="34">
        <f>PXIL!J36</f>
        <v>0</v>
      </c>
      <c r="AJ36" s="34">
        <f>PXIL!P36</f>
        <v>0</v>
      </c>
      <c r="AK36" s="34">
        <f>RTM_IEX!J36</f>
        <v>81.150000000000006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7.3720500000000007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69.608043563799882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646.03331002249672</v>
      </c>
      <c r="P37" s="36">
        <v>74.677128907000892</v>
      </c>
      <c r="Q37" s="36">
        <v>26.600000000000005</v>
      </c>
      <c r="R37" s="38">
        <v>22.2</v>
      </c>
      <c r="S37" s="38">
        <v>0</v>
      </c>
      <c r="T37" s="37">
        <f>SUMPRODUCT(LTA!J37:AN37,LTA!J$101:AN$101,LTA!J$105:AN$105)</f>
        <v>21.87</v>
      </c>
      <c r="U37" s="37">
        <f>SUMPRODUCT(LTA!J37:AN37,LTA!J$102:AN$102,LTA!J$105:AN$105)</f>
        <v>444.52963499999998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1.29</v>
      </c>
      <c r="AB37" s="75">
        <f>-STOA!P37</f>
        <v>0</v>
      </c>
      <c r="AC37">
        <f t="shared" si="0"/>
        <v>11.039113406943699</v>
      </c>
      <c r="AD37">
        <f t="shared" si="1"/>
        <v>1303.141054086354</v>
      </c>
      <c r="AE37">
        <f>'IDT-1'!F37</f>
        <v>-10.090999999999999</v>
      </c>
      <c r="AF37" s="24"/>
      <c r="AG37">
        <f t="shared" si="2"/>
        <v>1293.0500540863541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7.3720500000000007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69.608043563799882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637.96626929520357</v>
      </c>
      <c r="P38" s="36">
        <v>74.677128907000892</v>
      </c>
      <c r="Q38" s="36">
        <v>26.600000000000005</v>
      </c>
      <c r="R38" s="38">
        <v>22.2</v>
      </c>
      <c r="S38" s="38">
        <v>0</v>
      </c>
      <c r="T38" s="37">
        <f>SUMPRODUCT(LTA!J38:AN38,LTA!J$101:AN$101,LTA!J$105:AN$105)</f>
        <v>32.86</v>
      </c>
      <c r="U38" s="37">
        <f>SUMPRODUCT(LTA!J38:AN38,LTA!J$102:AN$102,LTA!J$105:AN$105)</f>
        <v>455.19681499999996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1.29</v>
      </c>
      <c r="AB38" s="75">
        <f>-STOA!P38</f>
        <v>0</v>
      </c>
      <c r="AC38">
        <f t="shared" si="0"/>
        <v>11.153270576834435</v>
      </c>
      <c r="AD38">
        <f t="shared" si="1"/>
        <v>1316.6170361891698</v>
      </c>
      <c r="AE38">
        <f>'IDT-1'!F38</f>
        <v>-13.112</v>
      </c>
      <c r="AF38" s="24"/>
      <c r="AG38">
        <f t="shared" si="2"/>
        <v>1303.5050361891697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7.3720500000000007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69.608043563799882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632.86027639154156</v>
      </c>
      <c r="P39" s="36">
        <v>74.677128907000892</v>
      </c>
      <c r="Q39" s="36">
        <v>26.600000000000005</v>
      </c>
      <c r="R39" s="38">
        <v>22.2</v>
      </c>
      <c r="S39" s="38">
        <v>0</v>
      </c>
      <c r="T39" s="37">
        <f>SUMPRODUCT(LTA!J39:AN39,LTA!J$101:AN$101,LTA!J$105:AN$105)</f>
        <v>45.33</v>
      </c>
      <c r="U39" s="37">
        <f>SUMPRODUCT(LTA!J39:AN39,LTA!J$102:AN$102,LTA!J$105:AN$105)</f>
        <v>469.63741599999997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1.29</v>
      </c>
      <c r="AB39" s="75">
        <f>-STOA!P39</f>
        <v>0</v>
      </c>
      <c r="AC39">
        <f t="shared" si="0"/>
        <v>11.84469874833702</v>
      </c>
      <c r="AD39">
        <f t="shared" si="1"/>
        <v>1277.7302161140053</v>
      </c>
      <c r="AE39">
        <f>'IDT-1'!F39</f>
        <v>-29.879000000000001</v>
      </c>
      <c r="AF39" s="24"/>
      <c r="AG39">
        <f t="shared" si="2"/>
        <v>1247.8512161140054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-60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7.3720500000000007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69.608043563799882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633.54820386222559</v>
      </c>
      <c r="P40" s="36">
        <v>74.677128907000892</v>
      </c>
      <c r="Q40" s="36">
        <v>26.600000000000005</v>
      </c>
      <c r="R40" s="38">
        <v>22.2</v>
      </c>
      <c r="S40" s="38">
        <v>0</v>
      </c>
      <c r="T40" s="37">
        <f>SUMPRODUCT(LTA!J40:AN40,LTA!J$101:AN$101,LTA!J$105:AN$105)</f>
        <v>55.9</v>
      </c>
      <c r="U40" s="37">
        <f>SUMPRODUCT(LTA!J40:AN40,LTA!J$102:AN$102,LTA!J$105:AN$105)</f>
        <v>481.58251299999995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1.29</v>
      </c>
      <c r="AB40" s="75">
        <f>-STOA!P40</f>
        <v>0</v>
      </c>
      <c r="AC40">
        <f t="shared" si="0"/>
        <v>12.124315731139655</v>
      </c>
      <c r="AD40">
        <f t="shared" si="1"/>
        <v>1290.6536236018867</v>
      </c>
      <c r="AE40">
        <f>'IDT-1'!F40</f>
        <v>-23.199000000000002</v>
      </c>
      <c r="AF40" s="24"/>
      <c r="AG40">
        <f t="shared" si="2"/>
        <v>1267.4546236018866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-70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7.3720500000000007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69.608043563799882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640.87750104224006</v>
      </c>
      <c r="P41" s="36">
        <v>74.677128907000892</v>
      </c>
      <c r="Q41" s="36">
        <v>26.600000000000005</v>
      </c>
      <c r="R41" s="38">
        <v>22.2</v>
      </c>
      <c r="S41" s="38">
        <v>0</v>
      </c>
      <c r="T41" s="37">
        <f>SUMPRODUCT(LTA!J41:AN41,LTA!J$101:AN$101,LTA!J$105:AN$105)</f>
        <v>57.26</v>
      </c>
      <c r="U41" s="37">
        <f>SUMPRODUCT(LTA!J41:AN41,LTA!J$102:AN$102,LTA!J$105:AN$105)</f>
        <v>493.01772599999993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1.29</v>
      </c>
      <c r="AB41" s="75">
        <f>-STOA!P41</f>
        <v>0</v>
      </c>
      <c r="AC41">
        <f t="shared" si="0"/>
        <v>12.208650039402885</v>
      </c>
      <c r="AD41">
        <f t="shared" si="1"/>
        <v>1320.6937994736377</v>
      </c>
      <c r="AE41">
        <f>'IDT-1'!F41</f>
        <v>-10.138999999999999</v>
      </c>
      <c r="AF41" s="24"/>
      <c r="AG41">
        <f t="shared" si="2"/>
        <v>1310.5547994736378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-60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7.3720500000000007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69.608043563799882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641.20730305811696</v>
      </c>
      <c r="P42" s="36">
        <v>74.677128907000892</v>
      </c>
      <c r="Q42" s="36">
        <v>26.600000000000005</v>
      </c>
      <c r="R42" s="38">
        <v>23.7</v>
      </c>
      <c r="S42" s="38">
        <v>0</v>
      </c>
      <c r="T42" s="37">
        <f>SUMPRODUCT(LTA!J42:AN42,LTA!J$101:AN$101,LTA!J$105:AN$105)</f>
        <v>66.790000000000006</v>
      </c>
      <c r="U42" s="37">
        <f>SUMPRODUCT(LTA!J42:AN42,LTA!J$102:AN$102,LTA!J$105:AN$105)</f>
        <v>503.21839399999993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1.29</v>
      </c>
      <c r="AB42" s="75">
        <f>-STOA!P42</f>
        <v>0</v>
      </c>
      <c r="AC42">
        <f t="shared" si="0"/>
        <v>12.389757987536251</v>
      </c>
      <c r="AD42">
        <f t="shared" si="1"/>
        <v>1342.0731615413813</v>
      </c>
      <c r="AE42">
        <f>'IDT-1'!F42</f>
        <v>-1.369</v>
      </c>
      <c r="AF42" s="24"/>
      <c r="AG42">
        <f t="shared" si="2"/>
        <v>1340.7041615413814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-60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7.3720500000000007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69.608043563799882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634.71072525210252</v>
      </c>
      <c r="P43" s="36">
        <v>74.677128907000892</v>
      </c>
      <c r="Q43" s="36">
        <v>26.600000000000005</v>
      </c>
      <c r="R43" s="38">
        <v>23.7</v>
      </c>
      <c r="S43" s="38">
        <v>0</v>
      </c>
      <c r="T43" s="37">
        <f>SUMPRODUCT(LTA!J43:AN43,LTA!J$101:AN$101,LTA!J$105:AN$105)</f>
        <v>71.13</v>
      </c>
      <c r="U43" s="37">
        <f>SUMPRODUCT(LTA!J43:AN43,LTA!J$102:AN$102,LTA!J$105:AN$105)</f>
        <v>516.85800500000005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1.29</v>
      </c>
      <c r="AB43" s="75">
        <f>-STOA!P43</f>
        <v>0</v>
      </c>
      <c r="AC43">
        <f t="shared" si="0"/>
        <v>12.189724945994612</v>
      </c>
      <c r="AD43">
        <f t="shared" si="1"/>
        <v>1388.7562277769086</v>
      </c>
      <c r="AE43">
        <f>'IDT-1'!F43</f>
        <v>-17.527000000000001</v>
      </c>
      <c r="AF43" s="24"/>
      <c r="AG43">
        <f t="shared" si="2"/>
        <v>1371.2292277769086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-25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7.3720500000000007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69.608043563799882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635.3117865704196</v>
      </c>
      <c r="P44" s="36">
        <v>74.677128907000892</v>
      </c>
      <c r="Q44" s="36">
        <v>26.600000000000005</v>
      </c>
      <c r="R44" s="38">
        <v>23.7</v>
      </c>
      <c r="S44" s="38">
        <v>0</v>
      </c>
      <c r="T44" s="37">
        <f>SUMPRODUCT(LTA!J44:AN44,LTA!J$101:AN$101,LTA!J$105:AN$105)</f>
        <v>81.599999999999994</v>
      </c>
      <c r="U44" s="37">
        <f>SUMPRODUCT(LTA!J44:AN44,LTA!J$102:AN$102,LTA!J$105:AN$105)</f>
        <v>525.39128699999992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1.29</v>
      </c>
      <c r="AB44" s="75">
        <f>-STOA!P44</f>
        <v>0</v>
      </c>
      <c r="AC44">
        <f t="shared" si="0"/>
        <v>12.261218694894698</v>
      </c>
      <c r="AD44">
        <f t="shared" si="1"/>
        <v>1419.2890773463257</v>
      </c>
      <c r="AE44">
        <f>'IDT-1'!F44</f>
        <v>-34.682000000000002</v>
      </c>
      <c r="AF44" s="24"/>
      <c r="AG44">
        <f t="shared" si="2"/>
        <v>1384.6070773463257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-14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7.3720500000000007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69.608043563799882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635.3117865704196</v>
      </c>
      <c r="P45" s="36">
        <v>74.677128907000892</v>
      </c>
      <c r="Q45" s="36">
        <v>26.600000000000005</v>
      </c>
      <c r="R45" s="38">
        <v>23.7</v>
      </c>
      <c r="S45" s="38">
        <v>0</v>
      </c>
      <c r="T45" s="37">
        <f>SUMPRODUCT(LTA!J45:AN45,LTA!J$101:AN$101,LTA!J$105:AN$105)</f>
        <v>84.75</v>
      </c>
      <c r="U45" s="37">
        <f>SUMPRODUCT(LTA!J45:AN45,LTA!J$102:AN$102,LTA!J$105:AN$105)</f>
        <v>539.35798499999999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1.29</v>
      </c>
      <c r="AB45" s="75">
        <f>-STOA!P45</f>
        <v>0</v>
      </c>
      <c r="AC45">
        <f t="shared" si="0"/>
        <v>12.498181693068476</v>
      </c>
      <c r="AD45">
        <f t="shared" si="1"/>
        <v>1425.1688123481517</v>
      </c>
      <c r="AE45">
        <f>'IDT-1'!F45</f>
        <v>-68.262</v>
      </c>
      <c r="AF45" s="24"/>
      <c r="AG45">
        <f t="shared" si="2"/>
        <v>1356.9068123481518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-25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7.3720500000000007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69.608043563799882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634.24073097578685</v>
      </c>
      <c r="P46" s="36">
        <v>74.677128907000892</v>
      </c>
      <c r="Q46" s="36">
        <v>26.600000000000005</v>
      </c>
      <c r="R46" s="38">
        <v>23.7</v>
      </c>
      <c r="S46" s="38">
        <v>0</v>
      </c>
      <c r="T46" s="37">
        <f>SUMPRODUCT(LTA!J46:AN46,LTA!J$101:AN$101,LTA!J$105:AN$105)</f>
        <v>90.7</v>
      </c>
      <c r="U46" s="37">
        <f>SUMPRODUCT(LTA!J46:AN46,LTA!J$102:AN$102,LTA!J$105:AN$105)</f>
        <v>542.95507199999997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1.29</v>
      </c>
      <c r="AB46" s="75">
        <f>-STOA!P46</f>
        <v>0</v>
      </c>
      <c r="AC46">
        <f t="shared" si="0"/>
        <v>12.484668779624672</v>
      </c>
      <c r="AD46">
        <f t="shared" si="1"/>
        <v>1443.6583566669631</v>
      </c>
      <c r="AE46">
        <f>'IDT-1'!F46</f>
        <v>-93.652000000000001</v>
      </c>
      <c r="AF46" s="24"/>
      <c r="AG46">
        <f t="shared" si="2"/>
        <v>1350.006356666963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-15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7.3720500000000007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69.608043563799882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629.8372716783266</v>
      </c>
      <c r="P47" s="36">
        <v>62.920000000000009</v>
      </c>
      <c r="Q47" s="36">
        <v>21.233067919075143</v>
      </c>
      <c r="R47" s="38">
        <v>23.7</v>
      </c>
      <c r="S47" s="38">
        <v>0</v>
      </c>
      <c r="T47" s="37">
        <f>SUMPRODUCT(LTA!J47:AN47,LTA!J$101:AN$101,LTA!J$105:AN$105)</f>
        <v>94.66</v>
      </c>
      <c r="U47" s="37">
        <f>SUMPRODUCT(LTA!J47:AN47,LTA!J$102:AN$102,LTA!J$105:AN$105)</f>
        <v>547.18182899999999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1.37</v>
      </c>
      <c r="AB47" s="75">
        <f>-STOA!P47</f>
        <v>0</v>
      </c>
      <c r="AC47">
        <f t="shared" si="0"/>
        <v>12.246211002154091</v>
      </c>
      <c r="AD47">
        <f t="shared" si="1"/>
        <v>1445.6360511590474</v>
      </c>
      <c r="AE47">
        <f>'IDT-1'!F47</f>
        <v>-127.12</v>
      </c>
      <c r="AF47" s="24"/>
      <c r="AG47">
        <f t="shared" si="2"/>
        <v>1318.5160511590475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7.3720500000000007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69.608043563799882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625.43381268769167</v>
      </c>
      <c r="P48" s="36">
        <v>62.920000000000009</v>
      </c>
      <c r="Q48" s="36">
        <v>21.233067919075143</v>
      </c>
      <c r="R48" s="38">
        <v>23.7</v>
      </c>
      <c r="S48" s="38">
        <v>0</v>
      </c>
      <c r="T48" s="37">
        <f>SUMPRODUCT(LTA!J48:AN48,LTA!J$101:AN$101,LTA!J$105:AN$105)</f>
        <v>99.57</v>
      </c>
      <c r="U48" s="37">
        <f>SUMPRODUCT(LTA!J48:AN48,LTA!J$102:AN$102,LTA!J$105:AN$105)</f>
        <v>548.52499999999998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1.37</v>
      </c>
      <c r="AB48" s="75">
        <f>-STOA!P48</f>
        <v>0</v>
      </c>
      <c r="AC48">
        <f t="shared" si="0"/>
        <v>12.302152583032758</v>
      </c>
      <c r="AD48">
        <f t="shared" si="1"/>
        <v>1452.2398215875337</v>
      </c>
      <c r="AE48">
        <f>'IDT-1'!F48</f>
        <v>-145.18799999999999</v>
      </c>
      <c r="AF48" s="24"/>
      <c r="AG48">
        <f t="shared" si="2"/>
        <v>1307.0518215875336</v>
      </c>
      <c r="AI48" s="34">
        <f>PXIL!J48</f>
        <v>0</v>
      </c>
      <c r="AJ48" s="34">
        <f>PXIL!P48</f>
        <v>0</v>
      </c>
      <c r="AK48" s="34">
        <f>RTM_IEX!J48</f>
        <v>4.8099999999999996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7.3720500000000007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69.608043563799882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622.10140929168949</v>
      </c>
      <c r="P49" s="36">
        <v>62.920000000000009</v>
      </c>
      <c r="Q49" s="36">
        <v>21.233067919075143</v>
      </c>
      <c r="R49" s="38">
        <v>23.7</v>
      </c>
      <c r="S49" s="38">
        <v>0</v>
      </c>
      <c r="T49" s="37">
        <f>SUMPRODUCT(LTA!J49:AN49,LTA!J$101:AN$101,LTA!J$105:AN$105)</f>
        <v>106.09</v>
      </c>
      <c r="U49" s="37">
        <f>SUMPRODUCT(LTA!J49:AN49,LTA!J$102:AN$102,LTA!J$105:AN$105)</f>
        <v>546.94025399999998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1.37</v>
      </c>
      <c r="AB49" s="75">
        <f>-STOA!P49</f>
        <v>0</v>
      </c>
      <c r="AC49">
        <f t="shared" si="0"/>
        <v>12.315616528106341</v>
      </c>
      <c r="AD49">
        <f t="shared" si="1"/>
        <v>1453.8292082464579</v>
      </c>
      <c r="AE49">
        <f>'IDT-1'!F49</f>
        <v>-167.08600000000001</v>
      </c>
      <c r="AF49" s="24"/>
      <c r="AG49">
        <f t="shared" si="2"/>
        <v>1286.7432082464579</v>
      </c>
      <c r="AI49" s="34">
        <f>PXIL!J49</f>
        <v>0</v>
      </c>
      <c r="AJ49" s="34">
        <f>PXIL!P49</f>
        <v>0</v>
      </c>
      <c r="AK49" s="34">
        <f>RTM_IEX!J49</f>
        <v>4.8099999999999996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7.3720500000000007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69.608043563799882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622.10140929168949</v>
      </c>
      <c r="P50" s="36">
        <v>62.920000000000009</v>
      </c>
      <c r="Q50" s="36">
        <v>21.233067919075143</v>
      </c>
      <c r="R50" s="38">
        <v>23.7</v>
      </c>
      <c r="S50" s="38">
        <v>0</v>
      </c>
      <c r="T50" s="37">
        <f>SUMPRODUCT(LTA!J50:AN50,LTA!J$101:AN$101,LTA!J$105:AN$105)</f>
        <v>107.07</v>
      </c>
      <c r="U50" s="37">
        <f>SUMPRODUCT(LTA!J50:AN50,LTA!J$102:AN$102,LTA!J$105:AN$105)</f>
        <v>547.840236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1.37</v>
      </c>
      <c r="AB50" s="75">
        <f>-STOA!P50</f>
        <v>0</v>
      </c>
      <c r="AC50">
        <f t="shared" si="0"/>
        <v>12.37172837690634</v>
      </c>
      <c r="AD50">
        <f t="shared" si="1"/>
        <v>1460.4530783976579</v>
      </c>
      <c r="AE50">
        <f>'IDT-1'!F50</f>
        <v>-191.68600000000001</v>
      </c>
      <c r="AF50" s="24"/>
      <c r="AG50">
        <f t="shared" si="2"/>
        <v>1268.767078397658</v>
      </c>
      <c r="AI50" s="34">
        <f>PXIL!J50</f>
        <v>0</v>
      </c>
      <c r="AJ50" s="34">
        <f>PXIL!P50</f>
        <v>0</v>
      </c>
      <c r="AK50" s="34">
        <f>RTM_IEX!J50</f>
        <v>9.61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7.3720500000000007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69.607961725089936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621.04043975513059</v>
      </c>
      <c r="P51" s="36">
        <v>62.920000000000009</v>
      </c>
      <c r="Q51" s="36">
        <v>21.233067919075143</v>
      </c>
      <c r="R51" s="38">
        <v>23.7</v>
      </c>
      <c r="S51" s="38">
        <v>0</v>
      </c>
      <c r="T51" s="37">
        <f>SUMPRODUCT(LTA!J51:AN51,LTA!J$101:AN$101,LTA!J$105:AN$105)</f>
        <v>107.23</v>
      </c>
      <c r="U51" s="37">
        <f>SUMPRODUCT(LTA!J51:AN51,LTA!J$102:AN$102,LTA!J$105:AN$105)</f>
        <v>548.19792099999995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1.29</v>
      </c>
      <c r="AB51" s="75">
        <f>-STOA!P51</f>
        <v>0</v>
      </c>
      <c r="AC51">
        <f t="shared" si="0"/>
        <v>12.447216099354083</v>
      </c>
      <c r="AD51">
        <f t="shared" si="1"/>
        <v>1469.3642242999415</v>
      </c>
      <c r="AE51">
        <f>'IDT-1'!F51</f>
        <v>-206.27600000000001</v>
      </c>
      <c r="AF51" s="24"/>
      <c r="AG51">
        <f t="shared" si="2"/>
        <v>1263.0882242999414</v>
      </c>
      <c r="AI51" s="34">
        <f>PXIL!J51</f>
        <v>0</v>
      </c>
      <c r="AJ51" s="34">
        <f>PXIL!P51</f>
        <v>0</v>
      </c>
      <c r="AK51" s="34">
        <f>RTM_IEX!J51</f>
        <v>19.22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7.3720500000000007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69.607961725089936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621.04032566259457</v>
      </c>
      <c r="P52" s="36">
        <v>62.920000000000009</v>
      </c>
      <c r="Q52" s="36">
        <v>21.233067919075143</v>
      </c>
      <c r="R52" s="38">
        <v>23.7</v>
      </c>
      <c r="S52" s="38">
        <v>0</v>
      </c>
      <c r="T52" s="37">
        <f>SUMPRODUCT(LTA!J52:AN52,LTA!J$101:AN$101,LTA!J$105:AN$105)</f>
        <v>107.23</v>
      </c>
      <c r="U52" s="37">
        <f>SUMPRODUCT(LTA!J52:AN52,LTA!J$102:AN$102,LTA!J$105:AN$105)</f>
        <v>547.79555700000003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1.29</v>
      </c>
      <c r="AB52" s="75">
        <f>-STOA!P52</f>
        <v>0</v>
      </c>
      <c r="AC52">
        <f t="shared" si="0"/>
        <v>12.48423928337678</v>
      </c>
      <c r="AD52">
        <f t="shared" si="1"/>
        <v>1473.7347230233827</v>
      </c>
      <c r="AE52">
        <f>'IDT-1'!F52</f>
        <v>-232.02600000000001</v>
      </c>
      <c r="AF52" s="24"/>
      <c r="AG52">
        <f t="shared" si="2"/>
        <v>1241.7087230233826</v>
      </c>
      <c r="AI52" s="34">
        <f>PXIL!J52</f>
        <v>0</v>
      </c>
      <c r="AJ52" s="34">
        <f>PXIL!P52</f>
        <v>0</v>
      </c>
      <c r="AK52" s="34">
        <f>RTM_IEX!J52</f>
        <v>24.03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7.3720500000000007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55.597301101888263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583.3367534376016</v>
      </c>
      <c r="P53" s="36">
        <v>62.920000000000009</v>
      </c>
      <c r="Q53" s="36">
        <v>21.233067919075143</v>
      </c>
      <c r="R53" s="38">
        <v>23.7</v>
      </c>
      <c r="S53" s="38">
        <v>0</v>
      </c>
      <c r="T53" s="37">
        <f>SUMPRODUCT(LTA!J53:AN53,LTA!J$101:AN$101,LTA!J$105:AN$105)</f>
        <v>105.23</v>
      </c>
      <c r="U53" s="37">
        <f>SUMPRODUCT(LTA!J53:AN53,LTA!J$102:AN$102,LTA!J$105:AN$105)</f>
        <v>546.93639999999994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1.29</v>
      </c>
      <c r="AB53" s="75">
        <f>-STOA!P53</f>
        <v>0</v>
      </c>
      <c r="AC53">
        <f t="shared" si="0"/>
        <v>11.985418808651945</v>
      </c>
      <c r="AD53">
        <f t="shared" si="1"/>
        <v>1414.850153649913</v>
      </c>
      <c r="AE53">
        <f>'IDT-1'!F53</f>
        <v>-173</v>
      </c>
      <c r="AF53" s="24"/>
      <c r="AG53">
        <f t="shared" si="2"/>
        <v>1241.850153649913</v>
      </c>
      <c r="AI53" s="34">
        <f>PXIL!J53</f>
        <v>0</v>
      </c>
      <c r="AJ53" s="34">
        <f>PXIL!P53</f>
        <v>0</v>
      </c>
      <c r="AK53" s="34">
        <f>RTM_IEX!J53</f>
        <v>19.22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7.3720500000000007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55.597301101888263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498.24842824406204</v>
      </c>
      <c r="P54" s="36">
        <v>62.920000000000009</v>
      </c>
      <c r="Q54" s="36">
        <v>7.69</v>
      </c>
      <c r="R54" s="38">
        <v>23.7</v>
      </c>
      <c r="S54" s="38">
        <v>0</v>
      </c>
      <c r="T54" s="37">
        <f>SUMPRODUCT(LTA!J54:AN54,LTA!J$101:AN$101,LTA!J$105:AN$105)</f>
        <v>105.23</v>
      </c>
      <c r="U54" s="37">
        <f>SUMPRODUCT(LTA!J54:AN54,LTA!J$102:AN$102,LTA!J$105:AN$105)</f>
        <v>524.84506199999987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1.29</v>
      </c>
      <c r="AB54" s="75">
        <f>-STOA!P54</f>
        <v>0</v>
      </c>
      <c r="AC54">
        <f t="shared" si="0"/>
        <v>10.971347867305981</v>
      </c>
      <c r="AD54">
        <f t="shared" si="1"/>
        <v>1295.1414934786444</v>
      </c>
      <c r="AE54">
        <f>'IDT-1'!F54</f>
        <v>-91</v>
      </c>
      <c r="AF54" s="24"/>
      <c r="AG54">
        <f t="shared" si="2"/>
        <v>1204.1414934786444</v>
      </c>
      <c r="AI54" s="34">
        <f>PXIL!J54</f>
        <v>0</v>
      </c>
      <c r="AJ54" s="34">
        <f>PXIL!P54</f>
        <v>0</v>
      </c>
      <c r="AK54" s="34">
        <f>RTM_IEX!J54</f>
        <v>19.22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7.3720500000000007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57.27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456.37817170728903</v>
      </c>
      <c r="P55" s="36">
        <v>62.920000000000009</v>
      </c>
      <c r="Q55" s="36">
        <v>21.233067919075143</v>
      </c>
      <c r="R55" s="38">
        <v>23.7</v>
      </c>
      <c r="S55" s="38">
        <v>0</v>
      </c>
      <c r="T55" s="37">
        <f>SUMPRODUCT(LTA!J55:AN55,LTA!J$101:AN$101,LTA!J$105:AN$105)</f>
        <v>103.23</v>
      </c>
      <c r="U55" s="37">
        <f>SUMPRODUCT(LTA!J55:AN55,LTA!J$102:AN$102,LTA!J$105:AN$105)</f>
        <v>495.02030299999996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1.29</v>
      </c>
      <c r="AB55" s="75">
        <f>-STOA!P55</f>
        <v>0</v>
      </c>
      <c r="AC55">
        <f t="shared" si="0"/>
        <v>10.560930178061458</v>
      </c>
      <c r="AD55">
        <f t="shared" si="1"/>
        <v>1246.6926624483026</v>
      </c>
      <c r="AE55">
        <f>'IDT-1'!F55</f>
        <v>-89.337999999999994</v>
      </c>
      <c r="AF55" s="24"/>
      <c r="AG55">
        <f t="shared" si="2"/>
        <v>1157.3546624483026</v>
      </c>
      <c r="AI55" s="34">
        <f>PXIL!J55</f>
        <v>0</v>
      </c>
      <c r="AJ55" s="34">
        <f>PXIL!P55</f>
        <v>0</v>
      </c>
      <c r="AK55" s="34">
        <f>RTM_IEX!J55</f>
        <v>28.84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7.3720500000000007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57.27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434.17323957473428</v>
      </c>
      <c r="P56" s="36">
        <v>62.920000000000009</v>
      </c>
      <c r="Q56" s="36">
        <v>7.69</v>
      </c>
      <c r="R56" s="38">
        <v>23.7</v>
      </c>
      <c r="S56" s="38">
        <v>0</v>
      </c>
      <c r="T56" s="37">
        <f>SUMPRODUCT(LTA!J56:AN56,LTA!J$101:AN$101,LTA!J$105:AN$105)</f>
        <v>103.23</v>
      </c>
      <c r="U56" s="37">
        <f>SUMPRODUCT(LTA!J56:AN56,LTA!J$102:AN$102,LTA!J$105:AN$105)</f>
        <v>492.45448699999997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-38</v>
      </c>
      <c r="AA56" s="75">
        <f>STOA!J56</f>
        <v>1.29</v>
      </c>
      <c r="AB56" s="75">
        <f>-STOA!P56</f>
        <v>0</v>
      </c>
      <c r="AC56">
        <f t="shared" si="0"/>
        <v>10.641722116773552</v>
      </c>
      <c r="AD56">
        <f t="shared" si="1"/>
        <v>1179.9080544579608</v>
      </c>
      <c r="AE56">
        <f>'IDT-1'!F56</f>
        <v>-54</v>
      </c>
      <c r="AF56" s="24"/>
      <c r="AG56">
        <f t="shared" si="2"/>
        <v>1125.9080544579608</v>
      </c>
      <c r="AI56" s="34">
        <f>PXIL!J56</f>
        <v>0</v>
      </c>
      <c r="AJ56" s="34">
        <f>PXIL!P56</f>
        <v>0</v>
      </c>
      <c r="AK56" s="34">
        <f>RTM_IEX!J56</f>
        <v>38.450000000000003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7.3720500000000007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57.27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434.17323957473428</v>
      </c>
      <c r="P57" s="36">
        <v>48.06</v>
      </c>
      <c r="Q57" s="36">
        <v>7.69</v>
      </c>
      <c r="R57" s="38">
        <v>23.7</v>
      </c>
      <c r="S57" s="38">
        <v>0</v>
      </c>
      <c r="T57" s="37">
        <f>SUMPRODUCT(LTA!J57:AN57,LTA!J$101:AN$101,LTA!J$105:AN$105)</f>
        <v>102.25</v>
      </c>
      <c r="U57" s="37">
        <f>SUMPRODUCT(LTA!J57:AN57,LTA!J$102:AN$102,LTA!J$105:AN$105)</f>
        <v>489.41244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-116</v>
      </c>
      <c r="AA57" s="75">
        <f>STOA!J57</f>
        <v>1.29</v>
      </c>
      <c r="AB57" s="75">
        <f>-STOA!P57</f>
        <v>0</v>
      </c>
      <c r="AC57">
        <f t="shared" si="0"/>
        <v>11.386035224514901</v>
      </c>
      <c r="AD57">
        <f t="shared" si="1"/>
        <v>1111.1116943502195</v>
      </c>
      <c r="AE57">
        <f>'IDT-1'!F57</f>
        <v>-6.343</v>
      </c>
      <c r="AF57" s="24"/>
      <c r="AG57">
        <f t="shared" si="2"/>
        <v>1104.7686943502194</v>
      </c>
      <c r="AI57" s="34">
        <f>PXIL!J57</f>
        <v>0</v>
      </c>
      <c r="AJ57" s="34">
        <f>PXIL!P57</f>
        <v>0</v>
      </c>
      <c r="AK57" s="34">
        <f>RTM_IEX!J57</f>
        <v>67.28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7.3720500000000007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57.27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434.17325884836697</v>
      </c>
      <c r="P58" s="36">
        <v>19.22</v>
      </c>
      <c r="Q58" s="36">
        <v>7.69</v>
      </c>
      <c r="R58" s="38">
        <v>23.7</v>
      </c>
      <c r="S58" s="38">
        <v>0</v>
      </c>
      <c r="T58" s="37">
        <f>SUMPRODUCT(LTA!J58:AN58,LTA!J$101:AN$101,LTA!J$105:AN$105)</f>
        <v>99.92</v>
      </c>
      <c r="U58" s="37">
        <f>SUMPRODUCT(LTA!J58:AN58,LTA!J$102:AN$102,LTA!J$105:AN$105)</f>
        <v>485.73865799999999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-31</v>
      </c>
      <c r="AA58" s="75">
        <f>STOA!J58</f>
        <v>1.29</v>
      </c>
      <c r="AB58" s="75">
        <f>-STOA!P58</f>
        <v>0</v>
      </c>
      <c r="AC58">
        <f t="shared" si="0"/>
        <v>9.8505029996222895</v>
      </c>
      <c r="AD58">
        <f t="shared" si="1"/>
        <v>1090.5234638487448</v>
      </c>
      <c r="AE58">
        <f>'IDT-1'!F58</f>
        <v>0</v>
      </c>
      <c r="AF58" s="24"/>
      <c r="AG58">
        <f t="shared" si="2"/>
        <v>1090.5234638487448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-5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7.3720500000000007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57.27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434.99090459207463</v>
      </c>
      <c r="P59" s="36">
        <v>19.221273775598121</v>
      </c>
      <c r="Q59" s="36">
        <v>7.69</v>
      </c>
      <c r="R59" s="38">
        <v>23.7</v>
      </c>
      <c r="S59" s="38">
        <v>0</v>
      </c>
      <c r="T59" s="37">
        <f>SUMPRODUCT(LTA!J59:AN59,LTA!J$101:AN$101,LTA!J$105:AN$105)</f>
        <v>98.41</v>
      </c>
      <c r="U59" s="37">
        <f>SUMPRODUCT(LTA!J59:AN59,LTA!J$102:AN$102,LTA!J$105:AN$105)</f>
        <v>441.43550499999998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-6</v>
      </c>
      <c r="AA59" s="75">
        <f>STOA!J59</f>
        <v>1.29</v>
      </c>
      <c r="AB59" s="75">
        <f>-STOA!P59</f>
        <v>0</v>
      </c>
      <c r="AC59">
        <f t="shared" si="0"/>
        <v>9.4301956497600106</v>
      </c>
      <c r="AD59">
        <f t="shared" si="1"/>
        <v>1050.9495377179128</v>
      </c>
      <c r="AE59">
        <f>'IDT-1'!F59</f>
        <v>0</v>
      </c>
      <c r="AF59" s="24"/>
      <c r="AG59">
        <f t="shared" si="2"/>
        <v>1050.9495377179128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-25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7.3720500000000007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57.27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434.99213608401345</v>
      </c>
      <c r="P60" s="36">
        <v>19.221273775598121</v>
      </c>
      <c r="Q60" s="36">
        <v>7.69</v>
      </c>
      <c r="R60" s="38">
        <v>23.7</v>
      </c>
      <c r="S60" s="38">
        <v>0</v>
      </c>
      <c r="T60" s="37">
        <f>SUMPRODUCT(LTA!J60:AN60,LTA!J$101:AN$101,LTA!J$105:AN$105)</f>
        <v>93.789999999999992</v>
      </c>
      <c r="U60" s="37">
        <f>SUMPRODUCT(LTA!J60:AN60,LTA!J$102:AN$102,LTA!J$105:AN$105)</f>
        <v>397.40679900000003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-28</v>
      </c>
      <c r="AA60" s="75">
        <f>STOA!J60</f>
        <v>1.29</v>
      </c>
      <c r="AB60" s="75">
        <f>-STOA!P60</f>
        <v>0</v>
      </c>
      <c r="AC60">
        <f t="shared" si="0"/>
        <v>9.1172713907176313</v>
      </c>
      <c r="AD60">
        <f t="shared" si="1"/>
        <v>1020.0349874688941</v>
      </c>
      <c r="AE60">
        <f>'IDT-1'!F60</f>
        <v>0</v>
      </c>
      <c r="AF60" s="24"/>
      <c r="AG60">
        <f t="shared" si="2"/>
        <v>1020.0349874688941</v>
      </c>
      <c r="AI60" s="34">
        <f>PXIL!J60</f>
        <v>0</v>
      </c>
      <c r="AJ60" s="34">
        <f>PXIL!P60</f>
        <v>0</v>
      </c>
      <c r="AK60" s="34">
        <f>RTM_IEX!J60</f>
        <v>14.42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7.3720500000000007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57.27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434.99206128426766</v>
      </c>
      <c r="P61" s="36">
        <v>19.390000000000004</v>
      </c>
      <c r="Q61" s="36">
        <v>7.69</v>
      </c>
      <c r="R61" s="38">
        <v>23.7</v>
      </c>
      <c r="S61" s="38">
        <v>0</v>
      </c>
      <c r="T61" s="37">
        <f>SUMPRODUCT(LTA!J61:AN61,LTA!J$101:AN$101,LTA!J$105:AN$105)</f>
        <v>89.98</v>
      </c>
      <c r="U61" s="37">
        <f>SUMPRODUCT(LTA!J61:AN61,LTA!J$102:AN$102,LTA!J$105:AN$105)</f>
        <v>428.908838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-43</v>
      </c>
      <c r="AA61" s="75">
        <f>STOA!J61</f>
        <v>1.29</v>
      </c>
      <c r="AB61" s="75">
        <f>-STOA!P61</f>
        <v>0</v>
      </c>
      <c r="AC61">
        <f t="shared" si="0"/>
        <v>9.6960868651536387</v>
      </c>
      <c r="AD61">
        <f t="shared" si="1"/>
        <v>977.89686241911397</v>
      </c>
      <c r="AE61">
        <f>'IDT-1'!F61</f>
        <v>0</v>
      </c>
      <c r="AF61" s="24"/>
      <c r="AG61">
        <f t="shared" si="2"/>
        <v>977.89686241911397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-40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7.3720500000000007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57.27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434.99210254708822</v>
      </c>
      <c r="P62" s="36">
        <v>19.390000000000004</v>
      </c>
      <c r="Q62" s="36">
        <v>7.69</v>
      </c>
      <c r="R62" s="38">
        <v>23.7</v>
      </c>
      <c r="S62" s="38">
        <v>0</v>
      </c>
      <c r="T62" s="37">
        <f>SUMPRODUCT(LTA!J62:AN62,LTA!J$101:AN$101,LTA!J$105:AN$105)</f>
        <v>83.289999999999992</v>
      </c>
      <c r="U62" s="37">
        <f>SUMPRODUCT(LTA!J62:AN62,LTA!J$102:AN$102,LTA!J$105:AN$105)</f>
        <v>421.123919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-59</v>
      </c>
      <c r="AA62" s="75">
        <f>STOA!J62</f>
        <v>1.29</v>
      </c>
      <c r="AB62" s="75">
        <f>-STOA!P62</f>
        <v>0</v>
      </c>
      <c r="AC62">
        <f t="shared" si="0"/>
        <v>9.6676806271351126</v>
      </c>
      <c r="AD62">
        <f t="shared" si="1"/>
        <v>952.45039091995307</v>
      </c>
      <c r="AE62">
        <f>'IDT-1'!F62</f>
        <v>0</v>
      </c>
      <c r="AF62" s="24"/>
      <c r="AG62">
        <f t="shared" si="2"/>
        <v>952.45039091995307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-35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7.3720500000000007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57.27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444.25248759356731</v>
      </c>
      <c r="P63" s="36">
        <v>19.22</v>
      </c>
      <c r="Q63" s="36">
        <v>7.69</v>
      </c>
      <c r="R63" s="38">
        <v>23.7</v>
      </c>
      <c r="S63" s="38">
        <v>0</v>
      </c>
      <c r="T63" s="37">
        <f>SUMPRODUCT(LTA!J63:AN63,LTA!J$101:AN$101,LTA!J$105:AN$105)</f>
        <v>78.5</v>
      </c>
      <c r="U63" s="37">
        <f>SUMPRODUCT(LTA!J63:AN63,LTA!J$102:AN$102,LTA!J$105:AN$105)</f>
        <v>410.95488799999998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-64</v>
      </c>
      <c r="AA63" s="75">
        <f>STOA!J63</f>
        <v>1.29</v>
      </c>
      <c r="AB63" s="75">
        <f>-STOA!P63</f>
        <v>0</v>
      </c>
      <c r="AC63">
        <f t="shared" si="0"/>
        <v>9.9572303101211013</v>
      </c>
      <c r="AD63">
        <f t="shared" si="1"/>
        <v>906.29219528344629</v>
      </c>
      <c r="AE63">
        <f>'IDT-1'!F63</f>
        <v>0</v>
      </c>
      <c r="AF63" s="24"/>
      <c r="AG63">
        <f t="shared" si="2"/>
        <v>906.29219528344629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-70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7.3720500000000007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57.27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444.61065334417975</v>
      </c>
      <c r="P64" s="36">
        <v>48.06</v>
      </c>
      <c r="Q64" s="36">
        <v>7.69</v>
      </c>
      <c r="R64" s="38">
        <v>23.7</v>
      </c>
      <c r="S64" s="38">
        <v>0</v>
      </c>
      <c r="T64" s="37">
        <f>SUMPRODUCT(LTA!J64:AN64,LTA!J$101:AN$101,LTA!J$105:AN$105)</f>
        <v>71.489999999999995</v>
      </c>
      <c r="U64" s="37">
        <f>SUMPRODUCT(LTA!J64:AN64,LTA!J$102:AN$102,LTA!J$105:AN$105)</f>
        <v>460.35717699999998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-120.7</v>
      </c>
      <c r="AA64" s="75">
        <f>STOA!J64</f>
        <v>1.29</v>
      </c>
      <c r="AB64" s="75">
        <f>-STOA!P64</f>
        <v>0</v>
      </c>
      <c r="AC64">
        <f t="shared" si="0"/>
        <v>11.293039504774125</v>
      </c>
      <c r="AD64">
        <f t="shared" si="1"/>
        <v>889.84684083940544</v>
      </c>
      <c r="AE64">
        <f>'IDT-1'!F64</f>
        <v>0</v>
      </c>
      <c r="AF64" s="24"/>
      <c r="AG64">
        <f t="shared" si="2"/>
        <v>889.84684083940544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-100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7.3720500000000007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57.27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472.55554244942329</v>
      </c>
      <c r="P65" s="36">
        <v>62.920000000000009</v>
      </c>
      <c r="Q65" s="36">
        <v>21.233413732111273</v>
      </c>
      <c r="R65" s="38">
        <v>23.7</v>
      </c>
      <c r="S65" s="38">
        <v>0</v>
      </c>
      <c r="T65" s="37">
        <f>SUMPRODUCT(LTA!J65:AN65,LTA!J$101:AN$101,LTA!J$105:AN$105)</f>
        <v>64.28</v>
      </c>
      <c r="U65" s="37">
        <f>SUMPRODUCT(LTA!J65:AN65,LTA!J$102:AN$102,LTA!J$105:AN$105)</f>
        <v>480.94391300000001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-318</v>
      </c>
      <c r="AA65" s="75">
        <f>STOA!J65</f>
        <v>1.29</v>
      </c>
      <c r="AB65" s="75">
        <f>-STOA!P65</f>
        <v>0</v>
      </c>
      <c r="AC65">
        <f t="shared" si="0"/>
        <v>12.957108209386286</v>
      </c>
      <c r="AD65">
        <f t="shared" si="1"/>
        <v>830.60781097214829</v>
      </c>
      <c r="AE65">
        <f>'IDT-1'!F65</f>
        <v>0</v>
      </c>
      <c r="AF65" s="24"/>
      <c r="AG65">
        <f t="shared" si="2"/>
        <v>830.60781097214829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7.3720500000000007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57.27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472.18557883207581</v>
      </c>
      <c r="P66" s="36">
        <v>62.920000000000009</v>
      </c>
      <c r="Q66" s="36">
        <v>21.233413732111273</v>
      </c>
      <c r="R66" s="38">
        <v>23.7</v>
      </c>
      <c r="S66" s="38">
        <v>0</v>
      </c>
      <c r="T66" s="37">
        <f>SUMPRODUCT(LTA!J66:AN66,LTA!J$101:AN$101,LTA!J$105:AN$105)</f>
        <v>55.019999999999996</v>
      </c>
      <c r="U66" s="37">
        <f>SUMPRODUCT(LTA!J66:AN66,LTA!J$102:AN$102,LTA!J$105:AN$105)</f>
        <v>469.82043499999997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-319</v>
      </c>
      <c r="AA66" s="75">
        <f>STOA!J66</f>
        <v>1.29</v>
      </c>
      <c r="AB66" s="75">
        <f>-STOA!P66</f>
        <v>0</v>
      </c>
      <c r="AC66">
        <f t="shared" si="0"/>
        <v>12.748894668901009</v>
      </c>
      <c r="AD66">
        <f t="shared" si="1"/>
        <v>814.06258289528603</v>
      </c>
      <c r="AE66">
        <f>'IDT-1'!F66</f>
        <v>0</v>
      </c>
      <c r="AF66" s="24"/>
      <c r="AG66">
        <f t="shared" si="2"/>
        <v>814.06258289528603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-25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7.3720500000000007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57.27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520.1847964857601</v>
      </c>
      <c r="P67" s="36">
        <v>62.920000000000009</v>
      </c>
      <c r="Q67" s="36">
        <v>21.233413732111273</v>
      </c>
      <c r="R67" s="38">
        <v>22.28</v>
      </c>
      <c r="S67" s="38">
        <v>0</v>
      </c>
      <c r="T67" s="37">
        <f>SUMPRODUCT(LTA!J67:AN67,LTA!J$101:AN$101,LTA!J$105:AN$105)</f>
        <v>46.91</v>
      </c>
      <c r="U67" s="37">
        <f>SUMPRODUCT(LTA!J67:AN67,LTA!J$102:AN$102,LTA!J$105:AN$105)</f>
        <v>458.31791599999997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-325</v>
      </c>
      <c r="AA67" s="75">
        <f>STOA!J67</f>
        <v>1.29</v>
      </c>
      <c r="AB67" s="75">
        <f>-STOA!P67</f>
        <v>0</v>
      </c>
      <c r="AC67">
        <f t="shared" si="0"/>
        <v>13.492155558810188</v>
      </c>
      <c r="AD67">
        <f t="shared" si="1"/>
        <v>779.28602065906091</v>
      </c>
      <c r="AE67">
        <f>'IDT-1'!F67</f>
        <v>0</v>
      </c>
      <c r="AF67" s="24"/>
      <c r="AG67">
        <f t="shared" si="2"/>
        <v>779.28602065906091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-80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7.3720500000000007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57.27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566.33368444292307</v>
      </c>
      <c r="P68" s="36">
        <v>62.920000000000009</v>
      </c>
      <c r="Q68" s="36">
        <v>21.233413732111273</v>
      </c>
      <c r="R68" s="38">
        <v>19.22</v>
      </c>
      <c r="S68" s="38">
        <v>0</v>
      </c>
      <c r="T68" s="37">
        <f>SUMPRODUCT(LTA!J68:AN68,LTA!J$101:AN$101,LTA!J$105:AN$105)</f>
        <v>36.409999999999997</v>
      </c>
      <c r="U68" s="37">
        <f>SUMPRODUCT(LTA!J68:AN68,LTA!J$102:AN$102,LTA!J$105:AN$105)</f>
        <v>446.55129799999997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-304.98</v>
      </c>
      <c r="AA68" s="75">
        <f>STOA!J68</f>
        <v>1.29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13.793960569169197</v>
      </c>
      <c r="AD68">
        <f t="shared" ref="AD68:AD98" si="4">SUM(B68:AB68,AI68:AT68)-AC68</f>
        <v>784.82648560586506</v>
      </c>
      <c r="AE68">
        <f>'IDT-1'!F68</f>
        <v>-12.109</v>
      </c>
      <c r="AF68" s="24"/>
      <c r="AG68">
        <f t="shared" ref="AG68:AG98" si="5">SUM(AD68:AF68)</f>
        <v>772.71748560586502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-115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7.3720500000000007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69.607961725089936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644.05189942159154</v>
      </c>
      <c r="P69" s="36">
        <v>62.920000000000009</v>
      </c>
      <c r="Q69" s="36">
        <v>21.23346725461375</v>
      </c>
      <c r="R69" s="38">
        <v>14.81</v>
      </c>
      <c r="S69" s="38">
        <v>0</v>
      </c>
      <c r="T69" s="37">
        <f>SUMPRODUCT(LTA!J69:AN69,LTA!J$101:AN$101,LTA!J$105:AN$105)</f>
        <v>26.97</v>
      </c>
      <c r="U69" s="37">
        <f>SUMPRODUCT(LTA!J69:AN69,LTA!J$102:AN$102,LTA!J$105:AN$105)</f>
        <v>434.39320799999996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-468</v>
      </c>
      <c r="AA69" s="75">
        <f>STOA!J69</f>
        <v>1.29</v>
      </c>
      <c r="AB69" s="75">
        <f>-STOA!P69</f>
        <v>0</v>
      </c>
      <c r="AC69">
        <f t="shared" si="3"/>
        <v>14.900197941018963</v>
      </c>
      <c r="AD69">
        <f t="shared" si="4"/>
        <v>818.96838846027629</v>
      </c>
      <c r="AE69">
        <f>'IDT-1'!F69</f>
        <v>-33.445</v>
      </c>
      <c r="AF69" s="24"/>
      <c r="AG69">
        <f t="shared" si="5"/>
        <v>785.52338846027624</v>
      </c>
      <c r="AI69" s="34">
        <f>PXIL!J69</f>
        <v>0</v>
      </c>
      <c r="AJ69" s="34">
        <f>PXIL!P69</f>
        <v>0</v>
      </c>
      <c r="AK69" s="34">
        <f>RTM_IEX!J69</f>
        <v>19.22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7.3720500000000007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69.607961725089936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650.83680926790737</v>
      </c>
      <c r="P70" s="36">
        <v>62.920000000000009</v>
      </c>
      <c r="Q70" s="36">
        <v>21.23346725461375</v>
      </c>
      <c r="R70" s="38">
        <v>10.810000000000002</v>
      </c>
      <c r="S70" s="38">
        <v>0</v>
      </c>
      <c r="T70" s="37">
        <f>SUMPRODUCT(LTA!J70:AN70,LTA!J$101:AN$101,LTA!J$105:AN$105)</f>
        <v>15.57</v>
      </c>
      <c r="U70" s="37">
        <f>SUMPRODUCT(LTA!J70:AN70,LTA!J$102:AN$102,LTA!J$105:AN$105)</f>
        <v>424.552638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-427</v>
      </c>
      <c r="AA70" s="75">
        <f>STOA!J70</f>
        <v>1.29</v>
      </c>
      <c r="AB70" s="75">
        <f>-STOA!P70</f>
        <v>0</v>
      </c>
      <c r="AC70">
        <f t="shared" si="3"/>
        <v>14.397852929007563</v>
      </c>
      <c r="AD70">
        <f t="shared" si="4"/>
        <v>842.01507331860353</v>
      </c>
      <c r="AE70">
        <f>'IDT-1'!F70</f>
        <v>-64.582999999999998</v>
      </c>
      <c r="AF70" s="24"/>
      <c r="AG70">
        <f t="shared" si="5"/>
        <v>777.43207331860356</v>
      </c>
      <c r="AI70" s="34">
        <f>PXIL!J70</f>
        <v>0</v>
      </c>
      <c r="AJ70" s="34">
        <f>PXIL!P70</f>
        <v>0</v>
      </c>
      <c r="AK70" s="34">
        <f>RTM_IEX!J70</f>
        <v>19.22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7.3720500000000007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69.607727815341576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672.85436651768441</v>
      </c>
      <c r="P71" s="36">
        <v>63.56</v>
      </c>
      <c r="Q71" s="36">
        <v>21.23346725461375</v>
      </c>
      <c r="R71" s="38">
        <v>5.65</v>
      </c>
      <c r="S71" s="38">
        <v>0</v>
      </c>
      <c r="T71" s="37">
        <f>SUMPRODUCT(LTA!J71:AN71,LTA!J$101:AN$101,LTA!J$105:AN$105)</f>
        <v>11.79</v>
      </c>
      <c r="U71" s="37">
        <f>SUMPRODUCT(LTA!J71:AN71,LTA!J$102:AN$102,LTA!J$105:AN$105)</f>
        <v>414.17415099999999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-447</v>
      </c>
      <c r="AA71" s="75">
        <f>STOA!J71</f>
        <v>1.37</v>
      </c>
      <c r="AB71" s="75">
        <f>-STOA!P71</f>
        <v>0</v>
      </c>
      <c r="AC71">
        <f t="shared" si="3"/>
        <v>14.434546308761584</v>
      </c>
      <c r="AD71">
        <f t="shared" si="4"/>
        <v>806.17721627887806</v>
      </c>
      <c r="AE71">
        <f>'IDT-1'!F71</f>
        <v>-16.722000000000001</v>
      </c>
      <c r="AF71" s="24"/>
      <c r="AG71">
        <f t="shared" si="5"/>
        <v>789.45521627887808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7.3720500000000007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69.607727815341576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688.6270948327973</v>
      </c>
      <c r="P72" s="36">
        <v>63.56</v>
      </c>
      <c r="Q72" s="36">
        <v>21.23346725461375</v>
      </c>
      <c r="R72" s="38">
        <v>1.9700000000000002</v>
      </c>
      <c r="S72" s="38">
        <v>0</v>
      </c>
      <c r="T72" s="37">
        <f>SUMPRODUCT(LTA!J72:AN72,LTA!J$101:AN$101,LTA!J$105:AN$105)</f>
        <v>4.1399999999999997</v>
      </c>
      <c r="U72" s="37">
        <f>SUMPRODUCT(LTA!J72:AN72,LTA!J$102:AN$102,LTA!J$105:AN$105)</f>
        <v>407.31703299999998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-409</v>
      </c>
      <c r="AA72" s="75">
        <f>STOA!J72</f>
        <v>1.37</v>
      </c>
      <c r="AB72" s="75">
        <f>-STOA!P72</f>
        <v>0</v>
      </c>
      <c r="AC72">
        <f t="shared" si="3"/>
        <v>14.092361441862748</v>
      </c>
      <c r="AD72">
        <f t="shared" si="4"/>
        <v>842.10501146088984</v>
      </c>
      <c r="AE72">
        <f>'IDT-1'!F72</f>
        <v>-54</v>
      </c>
      <c r="AF72" s="24"/>
      <c r="AG72">
        <f t="shared" si="5"/>
        <v>788.10501146088984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7.3720500000000007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69.606754021916529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711.85471650479838</v>
      </c>
      <c r="P73" s="36">
        <v>63.56</v>
      </c>
      <c r="Q73" s="36">
        <v>21.23346725461375</v>
      </c>
      <c r="R73" s="38">
        <v>0</v>
      </c>
      <c r="S73" s="38">
        <v>0</v>
      </c>
      <c r="T73" s="37">
        <f>SUMPRODUCT(LTA!J73:AN73,LTA!J$101:AN$101,LTA!J$105:AN$105)</f>
        <v>1.6400000000000001</v>
      </c>
      <c r="U73" s="37">
        <f>SUMPRODUCT(LTA!J73:AN73,LTA!J$102:AN$102,LTA!J$105:AN$105)</f>
        <v>403.07460700000001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-460</v>
      </c>
      <c r="AA73" s="75">
        <f>STOA!J73</f>
        <v>1.37</v>
      </c>
      <c r="AB73" s="75">
        <f>-STOA!P73</f>
        <v>0</v>
      </c>
      <c r="AC73">
        <f t="shared" si="3"/>
        <v>14.64630994961213</v>
      </c>
      <c r="AD73">
        <f t="shared" si="4"/>
        <v>805.06528483171655</v>
      </c>
      <c r="AE73">
        <f>'IDT-1'!F73</f>
        <v>0</v>
      </c>
      <c r="AF73" s="24"/>
      <c r="AG73">
        <f t="shared" si="5"/>
        <v>805.06528483171655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7.3720500000000007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69.606754021916529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721.5793992054962</v>
      </c>
      <c r="P74" s="36">
        <v>63.56</v>
      </c>
      <c r="Q74" s="36">
        <v>21.23346725461375</v>
      </c>
      <c r="R74" s="38">
        <v>0</v>
      </c>
      <c r="S74" s="38">
        <v>0</v>
      </c>
      <c r="T74" s="37">
        <f>SUMPRODUCT(LTA!J74:AN74,LTA!J$101:AN$101,LTA!J$105:AN$105)</f>
        <v>0.28999999999999998</v>
      </c>
      <c r="U74" s="37">
        <f>SUMPRODUCT(LTA!J74:AN74,LTA!J$102:AN$102,LTA!J$105:AN$105)</f>
        <v>398.75442900000002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-437</v>
      </c>
      <c r="AA74" s="75">
        <f>STOA!J74</f>
        <v>1.37</v>
      </c>
      <c r="AB74" s="75">
        <f>-STOA!P74</f>
        <v>0</v>
      </c>
      <c r="AC74">
        <f t="shared" si="3"/>
        <v>14.485531161425545</v>
      </c>
      <c r="AD74">
        <f t="shared" si="4"/>
        <v>832.28056832060099</v>
      </c>
      <c r="AE74">
        <f>'IDT-1'!F74</f>
        <v>0</v>
      </c>
      <c r="AF74" s="24"/>
      <c r="AG74">
        <f t="shared" si="5"/>
        <v>832.28056832060099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7.3720500000000007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69.60681345845731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720.82103926362356</v>
      </c>
      <c r="P75" s="36">
        <v>62.92</v>
      </c>
      <c r="Q75" s="36">
        <v>21.23346725461375</v>
      </c>
      <c r="R75" s="38">
        <v>0</v>
      </c>
      <c r="S75" s="38">
        <v>0</v>
      </c>
      <c r="T75" s="37">
        <f>SUMPRODUCT(LTA!J75:AN75,LTA!J$101:AN$101,LTA!J$105:AN$105)</f>
        <v>7.0000000000000007E-2</v>
      </c>
      <c r="U75" s="37">
        <f>SUMPRODUCT(LTA!J75:AN75,LTA!J$102:AN$102,LTA!J$105:AN$105)</f>
        <v>396.92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-394</v>
      </c>
      <c r="AA75" s="75">
        <f>STOA!J75</f>
        <v>1.29</v>
      </c>
      <c r="AB75" s="75">
        <f>-STOA!P75</f>
        <v>0</v>
      </c>
      <c r="AC75">
        <f t="shared" si="3"/>
        <v>14.091596451410526</v>
      </c>
      <c r="AD75">
        <f t="shared" si="4"/>
        <v>872.14177352528407</v>
      </c>
      <c r="AE75">
        <f>'IDT-1'!F75</f>
        <v>0</v>
      </c>
      <c r="AF75" s="24"/>
      <c r="AG75">
        <f t="shared" si="5"/>
        <v>872.14177352528407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7.3720500000000007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69.60681345845731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718.02836878362359</v>
      </c>
      <c r="P76" s="36">
        <v>62.92</v>
      </c>
      <c r="Q76" s="36">
        <v>21.23346725461375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397.08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-337</v>
      </c>
      <c r="AA76" s="75">
        <f>STOA!J76</f>
        <v>1.29</v>
      </c>
      <c r="AB76" s="75">
        <f>-STOA!P76</f>
        <v>0</v>
      </c>
      <c r="AC76">
        <f t="shared" si="3"/>
        <v>13.586038029059848</v>
      </c>
      <c r="AD76">
        <f t="shared" si="4"/>
        <v>926.94466146763466</v>
      </c>
      <c r="AE76">
        <f>'IDT-1'!F76</f>
        <v>0</v>
      </c>
      <c r="AF76" s="24"/>
      <c r="AG76">
        <f t="shared" si="5"/>
        <v>926.94466146763466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7.3720500000000007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69.607769420920121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711.96195388422234</v>
      </c>
      <c r="P77" s="36">
        <v>62.92</v>
      </c>
      <c r="Q77" s="36">
        <v>21.23346725461375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398.41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-313</v>
      </c>
      <c r="AA77" s="75">
        <f>STOA!J77</f>
        <v>1.29</v>
      </c>
      <c r="AB77" s="75">
        <f>-STOA!P77</f>
        <v>0</v>
      </c>
      <c r="AC77">
        <f t="shared" si="3"/>
        <v>13.342952388592229</v>
      </c>
      <c r="AD77">
        <f t="shared" si="4"/>
        <v>946.4522881711639</v>
      </c>
      <c r="AE77">
        <f>'IDT-1'!F77</f>
        <v>0</v>
      </c>
      <c r="AF77" s="24"/>
      <c r="AG77">
        <f t="shared" si="5"/>
        <v>946.4522881711639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7.3720500000000007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69.607769420920121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712.46426517420332</v>
      </c>
      <c r="P78" s="36">
        <v>62.92</v>
      </c>
      <c r="Q78" s="36">
        <v>21.23346725461375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399.07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-310</v>
      </c>
      <c r="AA78" s="75">
        <f>STOA!J78</f>
        <v>1.29</v>
      </c>
      <c r="AB78" s="75">
        <f>-STOA!P78</f>
        <v>0</v>
      </c>
      <c r="AC78">
        <f t="shared" si="3"/>
        <v>13.327302330253401</v>
      </c>
      <c r="AD78">
        <f t="shared" si="4"/>
        <v>950.63024951948364</v>
      </c>
      <c r="AE78">
        <f>'IDT-1'!F78</f>
        <v>0</v>
      </c>
      <c r="AF78" s="24"/>
      <c r="AG78">
        <f t="shared" si="5"/>
        <v>950.63024951948364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7.3720500000000007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688.26499808980657</v>
      </c>
      <c r="P79" s="36">
        <v>62.92</v>
      </c>
      <c r="Q79" s="36">
        <v>21.23346725461375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399.57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-235</v>
      </c>
      <c r="AA79" s="75">
        <f>STOA!J79</f>
        <v>1.29</v>
      </c>
      <c r="AB79" s="75">
        <f>-STOA!P79</f>
        <v>0</v>
      </c>
      <c r="AC79">
        <f t="shared" si="3"/>
        <v>12.81580639424206</v>
      </c>
      <c r="AD79">
        <f t="shared" si="4"/>
        <v>1040.884708950178</v>
      </c>
      <c r="AE79">
        <f>'IDT-1'!F79</f>
        <v>-55</v>
      </c>
      <c r="AF79" s="24"/>
      <c r="AG79">
        <f t="shared" si="5"/>
        <v>985.88470895017804</v>
      </c>
      <c r="AI79" s="34">
        <f>PXIL!J79</f>
        <v>0</v>
      </c>
      <c r="AJ79" s="34">
        <f>PXIL!P79</f>
        <v>0</v>
      </c>
      <c r="AK79" s="34">
        <f>RTM_IEX!J79</f>
        <v>38.44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7.3720500000000007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656.36946578993604</v>
      </c>
      <c r="P80" s="36">
        <v>62.92</v>
      </c>
      <c r="Q80" s="36">
        <v>21.23346725461375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400.07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-141</v>
      </c>
      <c r="AA80" s="75">
        <f>STOA!J80</f>
        <v>1.29</v>
      </c>
      <c r="AB80" s="75">
        <f>-STOA!P80</f>
        <v>0</v>
      </c>
      <c r="AC80">
        <f t="shared" si="3"/>
        <v>11.796283096783576</v>
      </c>
      <c r="AD80">
        <f t="shared" si="4"/>
        <v>1109.3286999477662</v>
      </c>
      <c r="AE80">
        <f>'IDT-1'!F80</f>
        <v>-128</v>
      </c>
      <c r="AF80" s="24"/>
      <c r="AG80">
        <f t="shared" si="5"/>
        <v>981.32869994776615</v>
      </c>
      <c r="AI80" s="34">
        <f>PXIL!J80</f>
        <v>0</v>
      </c>
      <c r="AJ80" s="34">
        <f>PXIL!P80</f>
        <v>0</v>
      </c>
      <c r="AK80" s="34">
        <f>RTM_IEX!J80</f>
        <v>43.26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7.3720500000000007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640.5351600940354</v>
      </c>
      <c r="P81" s="36">
        <v>62.280000000000008</v>
      </c>
      <c r="Q81" s="36">
        <v>21.23346725461375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400.74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-104</v>
      </c>
      <c r="AA81" s="75">
        <f>STOA!J81</f>
        <v>1.29</v>
      </c>
      <c r="AB81" s="75">
        <f>-STOA!P81</f>
        <v>0</v>
      </c>
      <c r="AC81">
        <f t="shared" si="3"/>
        <v>10.986710093117114</v>
      </c>
      <c r="AD81">
        <f t="shared" si="4"/>
        <v>1088.0739672555319</v>
      </c>
      <c r="AE81">
        <f>'IDT-1'!F81</f>
        <v>-143</v>
      </c>
      <c r="AF81" s="24"/>
      <c r="AG81">
        <f t="shared" si="5"/>
        <v>945.0739672555319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7.3720500000000007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635.50835329139545</v>
      </c>
      <c r="P82" s="36">
        <v>62.280000000000008</v>
      </c>
      <c r="Q82" s="36">
        <v>21.23346725461375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401.24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-100</v>
      </c>
      <c r="AA82" s="75">
        <f>STOA!J82</f>
        <v>1.29</v>
      </c>
      <c r="AB82" s="75">
        <f>-STOA!P82</f>
        <v>0</v>
      </c>
      <c r="AC82">
        <f t="shared" si="3"/>
        <v>10.914800285075382</v>
      </c>
      <c r="AD82">
        <f t="shared" si="4"/>
        <v>1087.6190702609335</v>
      </c>
      <c r="AE82">
        <f>'IDT-1'!F82</f>
        <v>-144</v>
      </c>
      <c r="AF82" s="24"/>
      <c r="AG82">
        <f t="shared" si="5"/>
        <v>943.61907026093354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7.3720500000000007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635.51047420171653</v>
      </c>
      <c r="P83" s="36">
        <v>63.73</v>
      </c>
      <c r="Q83" s="36">
        <v>21.23346725461375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400.32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1.29</v>
      </c>
      <c r="AB83" s="75">
        <f>-STOA!P83</f>
        <v>0</v>
      </c>
      <c r="AC83">
        <f t="shared" si="3"/>
        <v>10.241577482730955</v>
      </c>
      <c r="AD83">
        <f t="shared" si="4"/>
        <v>1168.8244139735993</v>
      </c>
      <c r="AE83">
        <f>'IDT-1'!F83</f>
        <v>-241.77600000000001</v>
      </c>
      <c r="AF83" s="24"/>
      <c r="AG83">
        <f t="shared" si="5"/>
        <v>927.04841397359928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7.3720500000000007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635.51047420171653</v>
      </c>
      <c r="P84" s="36">
        <v>63.73</v>
      </c>
      <c r="Q84" s="36">
        <v>21.23346725461375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400.65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1.29</v>
      </c>
      <c r="AB84" s="75">
        <f>-STOA!P84</f>
        <v>0</v>
      </c>
      <c r="AC84">
        <f t="shared" si="3"/>
        <v>10.244349482730955</v>
      </c>
      <c r="AD84">
        <f t="shared" si="4"/>
        <v>1169.1516419735992</v>
      </c>
      <c r="AE84">
        <f>'IDT-1'!F84</f>
        <v>-241.226</v>
      </c>
      <c r="AF84" s="24"/>
      <c r="AG84">
        <f t="shared" si="5"/>
        <v>927.92564197359923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7.3720500000000007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635.87401519025593</v>
      </c>
      <c r="P85" s="36">
        <v>64.200000000000017</v>
      </c>
      <c r="Q85" s="36">
        <v>21.23346725461375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400.97999999999996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1.29</v>
      </c>
      <c r="AB85" s="75">
        <f>-STOA!P85</f>
        <v>0</v>
      </c>
      <c r="AC85">
        <f t="shared" si="3"/>
        <v>10.254123227034686</v>
      </c>
      <c r="AD85">
        <f t="shared" si="4"/>
        <v>1170.3054092178349</v>
      </c>
      <c r="AE85">
        <f>'IDT-1'!F85</f>
        <v>-230.626</v>
      </c>
      <c r="AF85" s="24"/>
      <c r="AG85">
        <f t="shared" si="5"/>
        <v>939.67940921783497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7.3720500000000007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635.51212019753825</v>
      </c>
      <c r="P86" s="36">
        <v>64.200000000000017</v>
      </c>
      <c r="Q86" s="36">
        <v>21.23346725461375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401.65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1.29</v>
      </c>
      <c r="AB86" s="75">
        <f>-STOA!P86</f>
        <v>0</v>
      </c>
      <c r="AC86">
        <f t="shared" si="3"/>
        <v>10.256711309095857</v>
      </c>
      <c r="AD86">
        <f t="shared" si="4"/>
        <v>1170.6109261430561</v>
      </c>
      <c r="AE86">
        <f>'IDT-1'!F86</f>
        <v>-237.85599999999999</v>
      </c>
      <c r="AF86" s="24"/>
      <c r="AG86">
        <f t="shared" si="5"/>
        <v>932.75492614305608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7.3720500000000007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634.74701425343301</v>
      </c>
      <c r="P87" s="36">
        <v>62.920000000000009</v>
      </c>
      <c r="Q87" s="36">
        <v>21.23346725461375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405.65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1.29</v>
      </c>
      <c r="AB87" s="75">
        <f>-STOA!P87</f>
        <v>0</v>
      </c>
      <c r="AC87">
        <f t="shared" si="3"/>
        <v>10.103709264667591</v>
      </c>
      <c r="AD87">
        <f t="shared" si="4"/>
        <v>1192.7188222433792</v>
      </c>
      <c r="AE87">
        <f>'IDT-1'!F87</f>
        <v>-260.26600000000002</v>
      </c>
      <c r="AF87" s="24"/>
      <c r="AG87">
        <f t="shared" si="5"/>
        <v>932.45282224337916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7.3720500000000007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631.115340010865</v>
      </c>
      <c r="P88" s="36">
        <v>62.920000000000009</v>
      </c>
      <c r="Q88" s="36">
        <v>21.23346725461375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405.82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1.29</v>
      </c>
      <c r="AB88" s="75">
        <f>-STOA!P88</f>
        <v>0</v>
      </c>
      <c r="AC88">
        <f t="shared" si="3"/>
        <v>10.074631201030019</v>
      </c>
      <c r="AD88">
        <f t="shared" si="4"/>
        <v>1189.2862260644486</v>
      </c>
      <c r="AE88">
        <f>'IDT-1'!F88</f>
        <v>-252.64599999999999</v>
      </c>
      <c r="AF88" s="24"/>
      <c r="AG88">
        <f t="shared" si="5"/>
        <v>936.6402260644486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7.3720500000000007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631.40518698471135</v>
      </c>
      <c r="P89" s="36">
        <v>62.920000000000009</v>
      </c>
      <c r="Q89" s="36">
        <v>21.23346725461375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405.97999999999996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1.29</v>
      </c>
      <c r="AB89" s="75">
        <f>-STOA!P89</f>
        <v>0</v>
      </c>
      <c r="AC89">
        <f t="shared" si="3"/>
        <v>10.078409915610328</v>
      </c>
      <c r="AD89">
        <f t="shared" si="4"/>
        <v>1189.7322943237145</v>
      </c>
      <c r="AE89">
        <f>'IDT-1'!F89</f>
        <v>-257.50299999999999</v>
      </c>
      <c r="AF89" s="24"/>
      <c r="AG89">
        <f t="shared" si="5"/>
        <v>932.22929432371461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7.3720500000000007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626.71183585798894</v>
      </c>
      <c r="P90" s="36">
        <v>62.920000000000009</v>
      </c>
      <c r="Q90" s="36">
        <v>21.23346725461375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405.65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1.29</v>
      </c>
      <c r="AB90" s="75">
        <f>-STOA!P90</f>
        <v>0</v>
      </c>
      <c r="AC90">
        <f t="shared" si="3"/>
        <v>10.03621376614586</v>
      </c>
      <c r="AD90">
        <f t="shared" si="4"/>
        <v>1184.7511393464565</v>
      </c>
      <c r="AE90">
        <f>'IDT-1'!F90</f>
        <v>-264.94</v>
      </c>
      <c r="AF90" s="24"/>
      <c r="AG90">
        <f t="shared" si="5"/>
        <v>919.81113934645646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7.3720500000000007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58.527292659234938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563.85075203935423</v>
      </c>
      <c r="P91" s="36">
        <v>48.06</v>
      </c>
      <c r="Q91" s="36">
        <v>7.69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371.45999999999992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1.29</v>
      </c>
      <c r="AB91" s="75">
        <f>-STOA!P91</f>
        <v>0</v>
      </c>
      <c r="AC91">
        <f t="shared" si="3"/>
        <v>9.8211281452059467</v>
      </c>
      <c r="AD91">
        <f t="shared" si="4"/>
        <v>938.42896655338325</v>
      </c>
      <c r="AE91">
        <f>'IDT-1'!F91</f>
        <v>-75.263000000000005</v>
      </c>
      <c r="AF91" s="24"/>
      <c r="AG91">
        <f t="shared" si="5"/>
        <v>863.16596655338321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-110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7.3720500000000007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58.527292659234938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506.78265934799657</v>
      </c>
      <c r="P92" s="36">
        <v>62.920000000000009</v>
      </c>
      <c r="Q92" s="36">
        <v>21.23346725461375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351.78999999999996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1.29</v>
      </c>
      <c r="AB92" s="75">
        <f>-STOA!P92</f>
        <v>0</v>
      </c>
      <c r="AC92">
        <f t="shared" si="3"/>
        <v>9.0339151939172879</v>
      </c>
      <c r="AD92">
        <f t="shared" si="4"/>
        <v>935.88155406792782</v>
      </c>
      <c r="AE92">
        <f>'IDT-1'!F92</f>
        <v>-93.266999999999996</v>
      </c>
      <c r="AF92" s="24"/>
      <c r="AG92">
        <f t="shared" si="5"/>
        <v>842.61455406792788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-65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7.3720500000000007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58.527292659234938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442.80267649059914</v>
      </c>
      <c r="P93" s="36">
        <v>62.920000000000009</v>
      </c>
      <c r="Q93" s="36">
        <v>21.229999999999997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379.21999999999997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1.29</v>
      </c>
      <c r="AB93" s="75">
        <f>-STOA!P93</f>
        <v>0</v>
      </c>
      <c r="AC93">
        <f t="shared" si="3"/>
        <v>8.4303756926052777</v>
      </c>
      <c r="AD93">
        <f t="shared" si="4"/>
        <v>934.93164345722869</v>
      </c>
      <c r="AE93">
        <f>'IDT-1'!F93</f>
        <v>-139.74700000000001</v>
      </c>
      <c r="AF93" s="24"/>
      <c r="AG93">
        <f t="shared" si="5"/>
        <v>795.18464345722873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-30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7.3720500000000007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58.527292659234938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442.7982504031034</v>
      </c>
      <c r="P94" s="36">
        <v>62.920000000000009</v>
      </c>
      <c r="Q94" s="36">
        <v>7.6900000000000013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370.39999999999992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1.29</v>
      </c>
      <c r="AB94" s="75">
        <f>-STOA!P94</f>
        <v>0</v>
      </c>
      <c r="AC94">
        <f t="shared" si="3"/>
        <v>8.4119376679680933</v>
      </c>
      <c r="AD94">
        <f t="shared" si="4"/>
        <v>892.58565539437006</v>
      </c>
      <c r="AE94">
        <f>'IDT-1'!F94</f>
        <v>-132.547</v>
      </c>
      <c r="AF94" s="24"/>
      <c r="AG94">
        <f t="shared" si="5"/>
        <v>760.03865539437004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-50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7.3720500000000007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58.527292659234938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432.88905451346352</v>
      </c>
      <c r="P95" s="36">
        <v>62.920000000000009</v>
      </c>
      <c r="Q95" s="36">
        <v>7.6900000000000013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363.59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1.29</v>
      </c>
      <c r="AB95" s="75">
        <f>-STOA!P95</f>
        <v>0</v>
      </c>
      <c r="AC95">
        <f t="shared" si="3"/>
        <v>8.2714964224951206</v>
      </c>
      <c r="AD95">
        <f t="shared" si="4"/>
        <v>876.00690075020339</v>
      </c>
      <c r="AE95">
        <f>'IDT-1'!F95</f>
        <v>-163</v>
      </c>
      <c r="AF95" s="24"/>
      <c r="AG95">
        <f t="shared" si="5"/>
        <v>713.00690075020339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-50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7.3720500000000007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58.527292659234938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395.17604904956164</v>
      </c>
      <c r="P96" s="36">
        <v>48.06</v>
      </c>
      <c r="Q96" s="36">
        <v>7.6900000000000013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314.95999999999998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1.29</v>
      </c>
      <c r="AB96" s="75">
        <f>-STOA!P96</f>
        <v>0</v>
      </c>
      <c r="AC96">
        <f t="shared" si="3"/>
        <v>7.5484585424716801</v>
      </c>
      <c r="AD96">
        <f t="shared" si="4"/>
        <v>760.52693316632485</v>
      </c>
      <c r="AE96">
        <f>'IDT-1'!F96</f>
        <v>-87</v>
      </c>
      <c r="AF96" s="24"/>
      <c r="AG96">
        <f t="shared" si="5"/>
        <v>673.52693316632485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-65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7.3720500000000007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58.527292659234938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400.01859702295371</v>
      </c>
      <c r="P97" s="36">
        <v>19.221257771088279</v>
      </c>
      <c r="Q97" s="36">
        <v>7.6900000000000013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277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-41</v>
      </c>
      <c r="AA97" s="75">
        <f>STOA!J97</f>
        <v>1.29</v>
      </c>
      <c r="AB97" s="75">
        <f>-STOA!P97</f>
        <v>0</v>
      </c>
      <c r="AC97">
        <f t="shared" si="3"/>
        <v>7.6718344978168851</v>
      </c>
      <c r="AD97">
        <f t="shared" si="4"/>
        <v>622.44736295545999</v>
      </c>
      <c r="AE97">
        <f>'IDT-1'!F97</f>
        <v>-6.343</v>
      </c>
      <c r="AF97" s="24"/>
      <c r="AG97">
        <f t="shared" si="5"/>
        <v>616.10436295546003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-100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7.3720500000000007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58.527292659234938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400.01863780323117</v>
      </c>
      <c r="P98" s="36">
        <v>19.221257771088279</v>
      </c>
      <c r="Q98" s="36">
        <v>7.6900000000000013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232.6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-85</v>
      </c>
      <c r="AA98" s="75">
        <f>STOA!J98</f>
        <v>1.29</v>
      </c>
      <c r="AB98" s="75">
        <f>-STOA!P98</f>
        <v>0</v>
      </c>
      <c r="AC98">
        <f t="shared" si="3"/>
        <v>7.3327594712707711</v>
      </c>
      <c r="AD98">
        <f t="shared" si="4"/>
        <v>574.38647876228367</v>
      </c>
      <c r="AE98">
        <f>'IDT-1'!F98</f>
        <v>0</v>
      </c>
      <c r="AF98" s="24"/>
      <c r="AG98">
        <f t="shared" si="5"/>
        <v>574.38647876228367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-60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0.17313033749999968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1.5276313364088203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13.129721883999411</v>
      </c>
      <c r="P99" s="36">
        <f t="shared" si="6"/>
        <v>1.2562992622622131</v>
      </c>
      <c r="Q99" s="36">
        <f t="shared" si="6"/>
        <v>0.40572698628429082</v>
      </c>
      <c r="R99" s="38">
        <f>SUM(R3:R98)/4000</f>
        <v>0.21507313593004776</v>
      </c>
      <c r="S99" s="38">
        <f t="shared" si="6"/>
        <v>0</v>
      </c>
      <c r="T99" s="37">
        <f t="shared" si="6"/>
        <v>0.66524000000000005</v>
      </c>
      <c r="U99" s="37">
        <f t="shared" si="6"/>
        <v>9.4276818622500027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-2.7616700000000001</v>
      </c>
      <c r="AA99" s="75">
        <f t="shared" si="6"/>
        <v>3.1200000000000064E-2</v>
      </c>
      <c r="AB99" s="75">
        <f t="shared" si="6"/>
        <v>0</v>
      </c>
      <c r="AC99">
        <f t="shared" si="6"/>
        <v>0.2546517739095574</v>
      </c>
      <c r="AD99">
        <f t="shared" si="6"/>
        <v>23.60195303072523</v>
      </c>
      <c r="AE99">
        <f t="shared" si="6"/>
        <v>-1.3741325</v>
      </c>
      <c r="AG99">
        <f t="shared" si="6"/>
        <v>22.227820530725229</v>
      </c>
      <c r="AI99">
        <f t="shared" si="6"/>
        <v>0</v>
      </c>
      <c r="AJ99">
        <f t="shared" si="6"/>
        <v>0</v>
      </c>
      <c r="AK99">
        <f t="shared" si="6"/>
        <v>0.24082000000000001</v>
      </c>
      <c r="AL99">
        <f t="shared" si="6"/>
        <v>-0.45424999999999999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45317</v>
      </c>
      <c r="B1" s="216"/>
      <c r="C1" s="216"/>
      <c r="D1" s="227" t="s">
        <v>434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452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6"/>
      <c r="C2" s="216"/>
      <c r="D2" s="227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6">
      <c r="A3" t="s">
        <v>45</v>
      </c>
      <c r="D3">
        <f>TWEPL!S3</f>
        <v>1.0206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19.62909200240529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108.13000000000001</v>
      </c>
      <c r="AB3" s="75">
        <f>-STOA!Q3</f>
        <v>0</v>
      </c>
      <c r="AC3">
        <f>SUMIF(B3:AB3,"&gt;0")*$AC$2-SUMIF(B3:AB3,"&lt;0")*($AC$2/(1-$AC$2))+SUMIF(AI3:AR3,"&gt;0")*$AC$2-SUMIF(AI3:AR3,"&lt;0")*($AC$2/(1-$AC$2))</f>
        <v>1.0817494128202043</v>
      </c>
      <c r="AD3">
        <f>SUM(B3:AB3,AI3:AR3)-AC3</f>
        <v>127.69794258958508</v>
      </c>
      <c r="AE3">
        <f>'IDT-1'!E3</f>
        <v>0</v>
      </c>
      <c r="AF3" s="24"/>
      <c r="AG3">
        <f>SUM(AD3:AF3)</f>
        <v>127.69794258958508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1.0206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19.62909200240529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108.13000000000001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1.0817494128202043</v>
      </c>
      <c r="AD4">
        <f t="shared" ref="AD4:AD67" si="1">SUM(B4:AB4,AI4:AR4)-AC4</f>
        <v>127.69794258958508</v>
      </c>
      <c r="AE4">
        <f>'IDT-1'!E4</f>
        <v>0</v>
      </c>
      <c r="AF4" s="24"/>
      <c r="AG4">
        <f t="shared" ref="AG4:AG67" si="2">SUM(AD4:AF4)</f>
        <v>127.69794258958508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1.0206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19.62909200240529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108.13000000000001</v>
      </c>
      <c r="AB5" s="75">
        <f>-STOA!Q5</f>
        <v>0</v>
      </c>
      <c r="AC5">
        <f t="shared" si="0"/>
        <v>1.0817494128202043</v>
      </c>
      <c r="AD5">
        <f t="shared" si="1"/>
        <v>127.69794258958508</v>
      </c>
      <c r="AE5">
        <f>'IDT-1'!E5</f>
        <v>0</v>
      </c>
      <c r="AF5" s="24"/>
      <c r="AG5">
        <f t="shared" si="2"/>
        <v>127.69794258958508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1.0206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19.62909200240529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108.13000000000001</v>
      </c>
      <c r="AB6" s="75">
        <f>-STOA!Q6</f>
        <v>0</v>
      </c>
      <c r="AC6">
        <f t="shared" si="0"/>
        <v>1.0817494128202043</v>
      </c>
      <c r="AD6">
        <f t="shared" si="1"/>
        <v>127.69794258958508</v>
      </c>
      <c r="AE6">
        <f>'IDT-1'!E6</f>
        <v>0</v>
      </c>
      <c r="AF6" s="24"/>
      <c r="AG6">
        <f t="shared" si="2"/>
        <v>127.69794258958508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1.0206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108.13000000000001</v>
      </c>
      <c r="AB7" s="75">
        <f>-STOA!Q7</f>
        <v>0</v>
      </c>
      <c r="AC7">
        <f t="shared" si="0"/>
        <v>1.0817494128202043</v>
      </c>
      <c r="AD7">
        <f t="shared" si="1"/>
        <v>127.69794258958508</v>
      </c>
      <c r="AE7">
        <f>'IDT-1'!E7</f>
        <v>0</v>
      </c>
      <c r="AF7" s="24"/>
      <c r="AG7">
        <f t="shared" si="2"/>
        <v>127.69794258958508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1.0206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108.13000000000001</v>
      </c>
      <c r="AB8" s="75">
        <f>-STOA!Q8</f>
        <v>0</v>
      </c>
      <c r="AC8">
        <f t="shared" si="0"/>
        <v>1.0817494128202043</v>
      </c>
      <c r="AD8">
        <f t="shared" si="1"/>
        <v>127.69794258958508</v>
      </c>
      <c r="AE8">
        <f>'IDT-1'!E8</f>
        <v>0</v>
      </c>
      <c r="AF8" s="24"/>
      <c r="AG8">
        <f t="shared" si="2"/>
        <v>127.69794258958508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1.0206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108.13000000000001</v>
      </c>
      <c r="AB9" s="75">
        <f>-STOA!Q9</f>
        <v>0</v>
      </c>
      <c r="AC9">
        <f t="shared" si="0"/>
        <v>1.0817494128202043</v>
      </c>
      <c r="AD9">
        <f t="shared" si="1"/>
        <v>127.69794258958508</v>
      </c>
      <c r="AE9">
        <f>'IDT-1'!E9</f>
        <v>0</v>
      </c>
      <c r="AF9" s="24"/>
      <c r="AG9">
        <f t="shared" si="2"/>
        <v>127.69794258958508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1.0206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108.13000000000001</v>
      </c>
      <c r="AB10" s="75">
        <f>-STOA!Q10</f>
        <v>0</v>
      </c>
      <c r="AC10">
        <f t="shared" si="0"/>
        <v>1.0817494128202043</v>
      </c>
      <c r="AD10">
        <f t="shared" si="1"/>
        <v>127.69794258958508</v>
      </c>
      <c r="AE10">
        <f>'IDT-1'!E10</f>
        <v>0</v>
      </c>
      <c r="AF10" s="24"/>
      <c r="AG10">
        <f t="shared" si="2"/>
        <v>127.69794258958508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1.0206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108.13000000000001</v>
      </c>
      <c r="AB11" s="75">
        <f>-STOA!Q11</f>
        <v>0</v>
      </c>
      <c r="AC11">
        <f t="shared" si="0"/>
        <v>1.0817494128202043</v>
      </c>
      <c r="AD11">
        <f t="shared" si="1"/>
        <v>127.69794258958508</v>
      </c>
      <c r="AE11">
        <f>'IDT-1'!E11</f>
        <v>0</v>
      </c>
      <c r="AF11" s="24"/>
      <c r="AG11">
        <f t="shared" si="2"/>
        <v>127.69794258958508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1.0206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108.13000000000001</v>
      </c>
      <c r="AB12" s="75">
        <f>-STOA!Q12</f>
        <v>0</v>
      </c>
      <c r="AC12">
        <f t="shared" si="0"/>
        <v>1.0817494128202043</v>
      </c>
      <c r="AD12">
        <f t="shared" si="1"/>
        <v>127.69794258958508</v>
      </c>
      <c r="AE12">
        <f>'IDT-1'!E12</f>
        <v>0</v>
      </c>
      <c r="AF12" s="24"/>
      <c r="AG12">
        <f t="shared" si="2"/>
        <v>127.69794258958508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1.0206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108.13000000000001</v>
      </c>
      <c r="AB13" s="75">
        <f>-STOA!Q13</f>
        <v>0</v>
      </c>
      <c r="AC13">
        <f t="shared" si="0"/>
        <v>1.0817494128202043</v>
      </c>
      <c r="AD13">
        <f t="shared" si="1"/>
        <v>127.69794258958508</v>
      </c>
      <c r="AE13">
        <f>'IDT-1'!E13</f>
        <v>0</v>
      </c>
      <c r="AF13" s="24"/>
      <c r="AG13">
        <f t="shared" si="2"/>
        <v>127.69794258958508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1.0206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108.13000000000001</v>
      </c>
      <c r="AB14" s="75">
        <f>-STOA!Q14</f>
        <v>0</v>
      </c>
      <c r="AC14">
        <f t="shared" si="0"/>
        <v>1.0817494128202043</v>
      </c>
      <c r="AD14">
        <f t="shared" si="1"/>
        <v>127.69794258958508</v>
      </c>
      <c r="AE14">
        <f>'IDT-1'!E14</f>
        <v>0</v>
      </c>
      <c r="AF14" s="24"/>
      <c r="AG14">
        <f t="shared" si="2"/>
        <v>127.69794258958508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1.0206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108.13000000000001</v>
      </c>
      <c r="AB15" s="75">
        <f>-STOA!Q15</f>
        <v>0</v>
      </c>
      <c r="AC15">
        <f t="shared" si="0"/>
        <v>1.0817494128202043</v>
      </c>
      <c r="AD15">
        <f t="shared" si="1"/>
        <v>127.69794258958508</v>
      </c>
      <c r="AE15">
        <f>'IDT-1'!E15</f>
        <v>0</v>
      </c>
      <c r="AF15" s="24"/>
      <c r="AG15">
        <f t="shared" si="2"/>
        <v>127.69794258958508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1.0206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108.13000000000001</v>
      </c>
      <c r="AB16" s="75">
        <f>-STOA!Q16</f>
        <v>0</v>
      </c>
      <c r="AC16">
        <f t="shared" si="0"/>
        <v>1.0817494128202043</v>
      </c>
      <c r="AD16">
        <f t="shared" si="1"/>
        <v>127.69794258958508</v>
      </c>
      <c r="AE16">
        <f>'IDT-1'!E16</f>
        <v>0</v>
      </c>
      <c r="AF16" s="24"/>
      <c r="AG16">
        <f t="shared" si="2"/>
        <v>127.69794258958508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1.0206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108.13000000000001</v>
      </c>
      <c r="AB17" s="75">
        <f>-STOA!Q17</f>
        <v>0</v>
      </c>
      <c r="AC17">
        <f t="shared" si="0"/>
        <v>1.0817494128202043</v>
      </c>
      <c r="AD17">
        <f t="shared" si="1"/>
        <v>127.69794258958508</v>
      </c>
      <c r="AE17">
        <f>'IDT-1'!E17</f>
        <v>0</v>
      </c>
      <c r="AF17" s="24"/>
      <c r="AG17">
        <f t="shared" si="2"/>
        <v>127.69794258958508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1.0206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108.13000000000001</v>
      </c>
      <c r="AB18" s="75">
        <f>-STOA!Q18</f>
        <v>0</v>
      </c>
      <c r="AC18">
        <f t="shared" si="0"/>
        <v>1.0817494128202043</v>
      </c>
      <c r="AD18">
        <f t="shared" si="1"/>
        <v>127.69794258958508</v>
      </c>
      <c r="AE18">
        <f>'IDT-1'!E18</f>
        <v>0</v>
      </c>
      <c r="AF18" s="24"/>
      <c r="AG18">
        <f t="shared" si="2"/>
        <v>127.69794258958508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1.0206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108.13000000000001</v>
      </c>
      <c r="AB19" s="75">
        <f>-STOA!Q19</f>
        <v>0</v>
      </c>
      <c r="AC19">
        <f t="shared" si="0"/>
        <v>1.0817494128202043</v>
      </c>
      <c r="AD19">
        <f t="shared" si="1"/>
        <v>127.69794258958508</v>
      </c>
      <c r="AE19">
        <f>'IDT-1'!E19</f>
        <v>0</v>
      </c>
      <c r="AF19" s="24"/>
      <c r="AG19">
        <f t="shared" si="2"/>
        <v>127.69794258958508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1.2636000000000001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108.13000000000001</v>
      </c>
      <c r="AB20" s="75">
        <f>-STOA!Q20</f>
        <v>0</v>
      </c>
      <c r="AC20">
        <f t="shared" si="0"/>
        <v>1.0837906128202046</v>
      </c>
      <c r="AD20">
        <f t="shared" si="1"/>
        <v>127.9389013895851</v>
      </c>
      <c r="AE20">
        <f>'IDT-1'!E20</f>
        <v>0</v>
      </c>
      <c r="AF20" s="24"/>
      <c r="AG20">
        <f t="shared" si="2"/>
        <v>127.9389013895851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1.2636000000000001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108.13000000000001</v>
      </c>
      <c r="AB21" s="75">
        <f>-STOA!Q21</f>
        <v>0</v>
      </c>
      <c r="AC21">
        <f t="shared" si="0"/>
        <v>1.0837906128202046</v>
      </c>
      <c r="AD21">
        <f t="shared" si="1"/>
        <v>127.9389013895851</v>
      </c>
      <c r="AE21">
        <f>'IDT-1'!E21</f>
        <v>0</v>
      </c>
      <c r="AF21" s="24"/>
      <c r="AG21">
        <f t="shared" si="2"/>
        <v>127.9389013895851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1.2636000000000001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108.13000000000001</v>
      </c>
      <c r="AB22" s="75">
        <f>-STOA!Q22</f>
        <v>0</v>
      </c>
      <c r="AC22">
        <f t="shared" si="0"/>
        <v>1.0837906128202046</v>
      </c>
      <c r="AD22">
        <f t="shared" si="1"/>
        <v>127.9389013895851</v>
      </c>
      <c r="AE22">
        <f>'IDT-1'!E22</f>
        <v>0</v>
      </c>
      <c r="AF22" s="24"/>
      <c r="AG22">
        <f t="shared" si="2"/>
        <v>127.9389013895851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1.2636000000000001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108.13000000000001</v>
      </c>
      <c r="AB23" s="75">
        <f>-STOA!Q23</f>
        <v>0</v>
      </c>
      <c r="AC23">
        <f t="shared" si="0"/>
        <v>1.0837906128202046</v>
      </c>
      <c r="AD23">
        <f t="shared" si="1"/>
        <v>127.9389013895851</v>
      </c>
      <c r="AE23">
        <f>'IDT-1'!E23</f>
        <v>0</v>
      </c>
      <c r="AF23" s="24"/>
      <c r="AG23">
        <f t="shared" si="2"/>
        <v>127.9389013895851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1.2636000000000001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108.13000000000001</v>
      </c>
      <c r="AB24" s="75">
        <f>-STOA!Q24</f>
        <v>0</v>
      </c>
      <c r="AC24">
        <f t="shared" si="0"/>
        <v>1.0837906128202046</v>
      </c>
      <c r="AD24">
        <f t="shared" si="1"/>
        <v>127.9389013895851</v>
      </c>
      <c r="AE24">
        <f>'IDT-1'!E24</f>
        <v>0</v>
      </c>
      <c r="AF24" s="24"/>
      <c r="AG24">
        <f t="shared" si="2"/>
        <v>127.9389013895851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1.2636000000000001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108.13000000000001</v>
      </c>
      <c r="AB25" s="75">
        <f>-STOA!Q25</f>
        <v>0</v>
      </c>
      <c r="AC25">
        <f t="shared" si="0"/>
        <v>1.0802702399999999</v>
      </c>
      <c r="AD25">
        <f t="shared" si="1"/>
        <v>127.52332976</v>
      </c>
      <c r="AE25">
        <f>'IDT-1'!E25</f>
        <v>0</v>
      </c>
      <c r="AF25" s="24"/>
      <c r="AG25">
        <f t="shared" si="2"/>
        <v>127.52332976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1.1907000000000001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108.13000000000001</v>
      </c>
      <c r="AB26" s="75">
        <f>-STOA!Q26</f>
        <v>0</v>
      </c>
      <c r="AC26">
        <f t="shared" si="0"/>
        <v>1.0796578800000001</v>
      </c>
      <c r="AD26">
        <f t="shared" si="1"/>
        <v>127.45104212000003</v>
      </c>
      <c r="AE26">
        <f>'IDT-1'!E26</f>
        <v>0</v>
      </c>
      <c r="AF26" s="24"/>
      <c r="AG26">
        <f t="shared" si="2"/>
        <v>127.45104212000003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1.1907000000000001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18.999077714674044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108.13000000000001</v>
      </c>
      <c r="AB27" s="75">
        <f>-STOA!Q27</f>
        <v>0</v>
      </c>
      <c r="AC27">
        <f t="shared" si="0"/>
        <v>1.0778861328032618</v>
      </c>
      <c r="AD27">
        <f t="shared" si="1"/>
        <v>127.24189158187079</v>
      </c>
      <c r="AE27">
        <f>'IDT-1'!E27</f>
        <v>0</v>
      </c>
      <c r="AF27" s="24"/>
      <c r="AG27">
        <f t="shared" si="2"/>
        <v>127.24189158187079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1.1907000000000001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18.999379808813242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108.13000000000001</v>
      </c>
      <c r="AB28" s="75">
        <f>-STOA!Q28</f>
        <v>0</v>
      </c>
      <c r="AC28">
        <f t="shared" si="0"/>
        <v>1.0778886703940314</v>
      </c>
      <c r="AD28">
        <f t="shared" si="1"/>
        <v>127.24219113841923</v>
      </c>
      <c r="AE28">
        <f>'IDT-1'!E28</f>
        <v>0</v>
      </c>
      <c r="AF28" s="24"/>
      <c r="AG28">
        <f t="shared" si="2"/>
        <v>127.24219113841923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1.1907000000000001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18.999465992130411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108.13000000000001</v>
      </c>
      <c r="AB29" s="75">
        <f>-STOA!Q29</f>
        <v>0</v>
      </c>
      <c r="AC29">
        <f t="shared" si="0"/>
        <v>1.0778893943338954</v>
      </c>
      <c r="AD29">
        <f t="shared" si="1"/>
        <v>127.24227659779653</v>
      </c>
      <c r="AE29">
        <f>'IDT-1'!E29</f>
        <v>0</v>
      </c>
      <c r="AF29" s="24"/>
      <c r="AG29">
        <f t="shared" si="2"/>
        <v>127.24227659779653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1.1907000000000001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18.999465992130411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108.13000000000001</v>
      </c>
      <c r="AB30" s="75">
        <f>-STOA!Q30</f>
        <v>0</v>
      </c>
      <c r="AC30">
        <f t="shared" si="0"/>
        <v>1.0778893943338954</v>
      </c>
      <c r="AD30">
        <f t="shared" si="1"/>
        <v>127.24227659779653</v>
      </c>
      <c r="AE30">
        <f>'IDT-1'!E30</f>
        <v>0</v>
      </c>
      <c r="AF30" s="24"/>
      <c r="AG30">
        <f t="shared" si="2"/>
        <v>127.24227659779653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1.1907000000000001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18.999465992130411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3.1</v>
      </c>
      <c r="Z31" s="34">
        <f>IEX!Q31</f>
        <v>0</v>
      </c>
      <c r="AA31" s="75">
        <f>STOA!K31</f>
        <v>108.13000000000001</v>
      </c>
      <c r="AB31" s="75">
        <f>-STOA!Q31</f>
        <v>0</v>
      </c>
      <c r="AC31">
        <f t="shared" si="0"/>
        <v>1.1183773943338955</v>
      </c>
      <c r="AD31">
        <f t="shared" si="1"/>
        <v>132.02178859779653</v>
      </c>
      <c r="AE31">
        <f>'IDT-1'!E31</f>
        <v>0</v>
      </c>
      <c r="AF31" s="24"/>
      <c r="AG31">
        <f t="shared" si="2"/>
        <v>132.02178859779653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1.72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1.1907000000000001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18.999465992130411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2.5499999999999998</v>
      </c>
      <c r="Z32" s="34">
        <f>IEX!Q32</f>
        <v>0</v>
      </c>
      <c r="AA32" s="75">
        <f>STOA!K32</f>
        <v>108.13000000000001</v>
      </c>
      <c r="AB32" s="75">
        <f>-STOA!Q32</f>
        <v>0</v>
      </c>
      <c r="AC32">
        <f t="shared" si="0"/>
        <v>1.1135893943338955</v>
      </c>
      <c r="AD32">
        <f t="shared" si="1"/>
        <v>131.4565765977965</v>
      </c>
      <c r="AE32">
        <f>'IDT-1'!E32</f>
        <v>0</v>
      </c>
      <c r="AF32" s="24"/>
      <c r="AG32">
        <f t="shared" si="2"/>
        <v>131.4565765977965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1.7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1.1907000000000001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18.999465992130411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2.2200000000000002</v>
      </c>
      <c r="Z33" s="34">
        <f>IEX!Q33</f>
        <v>0</v>
      </c>
      <c r="AA33" s="75">
        <f>STOA!K33</f>
        <v>108.13000000000001</v>
      </c>
      <c r="AB33" s="75">
        <f>-STOA!Q33</f>
        <v>0</v>
      </c>
      <c r="AC33">
        <f t="shared" si="0"/>
        <v>1.1111533943338954</v>
      </c>
      <c r="AD33">
        <f t="shared" si="1"/>
        <v>131.16901259779655</v>
      </c>
      <c r="AE33">
        <f>'IDT-1'!E33</f>
        <v>0</v>
      </c>
      <c r="AF33" s="24"/>
      <c r="AG33">
        <f t="shared" si="2"/>
        <v>131.16901259779655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1.74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1.1907000000000001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18.999465992130411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6.44</v>
      </c>
      <c r="Z34" s="34">
        <f>IEX!Q34</f>
        <v>0</v>
      </c>
      <c r="AA34" s="75">
        <f>STOA!K34</f>
        <v>108.13000000000001</v>
      </c>
      <c r="AB34" s="75">
        <f>-STOA!Q34</f>
        <v>0</v>
      </c>
      <c r="AC34">
        <f t="shared" si="0"/>
        <v>1.1456773943338956</v>
      </c>
      <c r="AD34">
        <f t="shared" si="1"/>
        <v>135.24448859779653</v>
      </c>
      <c r="AE34">
        <f>'IDT-1'!E34</f>
        <v>0</v>
      </c>
      <c r="AF34" s="24"/>
      <c r="AG34">
        <f t="shared" si="2"/>
        <v>135.24448859779653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1.63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1.1907000000000001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18.999465992130411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7.34</v>
      </c>
      <c r="Z35" s="34">
        <f>IEX!Q35</f>
        <v>0</v>
      </c>
      <c r="AA35" s="75">
        <f>STOA!K35</f>
        <v>108.13000000000001</v>
      </c>
      <c r="AB35" s="75">
        <f>-STOA!Q35</f>
        <v>0</v>
      </c>
      <c r="AC35">
        <f t="shared" si="0"/>
        <v>1.1760853943338956</v>
      </c>
      <c r="AD35">
        <f t="shared" si="1"/>
        <v>138.83408059779654</v>
      </c>
      <c r="AE35">
        <f>'IDT-1'!E35</f>
        <v>0</v>
      </c>
      <c r="AF35" s="24"/>
      <c r="AG35">
        <f t="shared" si="2"/>
        <v>138.83408059779654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4.3499999999999996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1.1907000000000001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18.999465992130411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9.51</v>
      </c>
      <c r="Z36" s="34">
        <f>IEX!Q36</f>
        <v>0</v>
      </c>
      <c r="AA36" s="75">
        <f>STOA!K36</f>
        <v>108.13000000000001</v>
      </c>
      <c r="AB36" s="75">
        <f>-STOA!Q36</f>
        <v>0</v>
      </c>
      <c r="AC36">
        <f t="shared" si="0"/>
        <v>1.2294253943338955</v>
      </c>
      <c r="AD36">
        <f t="shared" si="1"/>
        <v>145.13074059779652</v>
      </c>
      <c r="AE36">
        <f>'IDT-1'!E36</f>
        <v>0</v>
      </c>
      <c r="AF36" s="24"/>
      <c r="AG36">
        <f t="shared" si="2"/>
        <v>145.13074059779652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8.5299999999999994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1.1907000000000001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18.999465992130411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9.48</v>
      </c>
      <c r="Z37" s="34">
        <f>IEX!Q37</f>
        <v>0</v>
      </c>
      <c r="AA37" s="75">
        <f>STOA!K37</f>
        <v>108.13000000000001</v>
      </c>
      <c r="AB37" s="75">
        <f>-STOA!Q37</f>
        <v>0</v>
      </c>
      <c r="AC37">
        <f t="shared" si="0"/>
        <v>1.2775573943338954</v>
      </c>
      <c r="AD37">
        <f t="shared" si="1"/>
        <v>150.81260859779653</v>
      </c>
      <c r="AE37">
        <f>'IDT-1'!E37</f>
        <v>0</v>
      </c>
      <c r="AF37" s="24"/>
      <c r="AG37">
        <f t="shared" si="2"/>
        <v>150.81260859779653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14.29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1.1907000000000001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18.999465992130411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10.18</v>
      </c>
      <c r="Z38" s="34">
        <f>IEX!Q38</f>
        <v>0</v>
      </c>
      <c r="AA38" s="75">
        <f>STOA!K38</f>
        <v>108.13000000000001</v>
      </c>
      <c r="AB38" s="75">
        <f>-STOA!Q38</f>
        <v>0</v>
      </c>
      <c r="AC38">
        <f t="shared" si="0"/>
        <v>1.2983893943338951</v>
      </c>
      <c r="AD38">
        <f t="shared" si="1"/>
        <v>153.2717765977965</v>
      </c>
      <c r="AE38">
        <f>'IDT-1'!E38</f>
        <v>0</v>
      </c>
      <c r="AF38" s="24"/>
      <c r="AG38">
        <f t="shared" si="2"/>
        <v>153.2717765977965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16.07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1.1907000000000001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18.999465992130411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10.98</v>
      </c>
      <c r="Z39" s="34">
        <f>IEX!Q39</f>
        <v>0</v>
      </c>
      <c r="AA39" s="75">
        <f>STOA!K39</f>
        <v>108.13000000000001</v>
      </c>
      <c r="AB39" s="75">
        <f>-STOA!Q39</f>
        <v>0</v>
      </c>
      <c r="AC39">
        <f t="shared" si="0"/>
        <v>1.3195573943338954</v>
      </c>
      <c r="AD39">
        <f t="shared" si="1"/>
        <v>155.77060859779652</v>
      </c>
      <c r="AE39">
        <f>'IDT-1'!E39</f>
        <v>0</v>
      </c>
      <c r="AF39" s="24"/>
      <c r="AG39">
        <f t="shared" si="2"/>
        <v>155.77060859779652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17.79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1.1907000000000001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18.999465992130411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11.48</v>
      </c>
      <c r="Z40" s="34">
        <f>IEX!Q40</f>
        <v>0</v>
      </c>
      <c r="AA40" s="75">
        <f>STOA!K40</f>
        <v>108.13000000000001</v>
      </c>
      <c r="AB40" s="75">
        <f>-STOA!Q40</f>
        <v>0</v>
      </c>
      <c r="AC40">
        <f t="shared" si="0"/>
        <v>1.3486213943338954</v>
      </c>
      <c r="AD40">
        <f t="shared" si="1"/>
        <v>159.20154459779653</v>
      </c>
      <c r="AE40">
        <f>'IDT-1'!E40</f>
        <v>0</v>
      </c>
      <c r="AF40" s="24"/>
      <c r="AG40">
        <f t="shared" si="2"/>
        <v>159.20154459779653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20.75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1.1907000000000001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18.999465992130411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13.54</v>
      </c>
      <c r="Z41" s="34">
        <f>IEX!Q41</f>
        <v>0</v>
      </c>
      <c r="AA41" s="75">
        <f>STOA!K41</f>
        <v>108.13000000000001</v>
      </c>
      <c r="AB41" s="75">
        <f>-STOA!Q41</f>
        <v>0</v>
      </c>
      <c r="AC41">
        <f t="shared" si="0"/>
        <v>1.3968373943338954</v>
      </c>
      <c r="AD41">
        <f t="shared" si="1"/>
        <v>164.89332859779654</v>
      </c>
      <c r="AE41">
        <f>'IDT-1'!E41</f>
        <v>0</v>
      </c>
      <c r="AF41" s="24"/>
      <c r="AG41">
        <f t="shared" si="2"/>
        <v>164.89332859779654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24.43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1.1907000000000001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18.999465992130411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15.56</v>
      </c>
      <c r="Z42" s="34">
        <f>IEX!Q42</f>
        <v>0</v>
      </c>
      <c r="AA42" s="75">
        <f>STOA!K42</f>
        <v>108.13000000000001</v>
      </c>
      <c r="AB42" s="75">
        <f>-STOA!Q42</f>
        <v>0</v>
      </c>
      <c r="AC42">
        <f t="shared" si="0"/>
        <v>1.4262373943338955</v>
      </c>
      <c r="AD42">
        <f t="shared" si="1"/>
        <v>168.36392859779653</v>
      </c>
      <c r="AE42">
        <f>'IDT-1'!E42</f>
        <v>0</v>
      </c>
      <c r="AF42" s="24"/>
      <c r="AG42">
        <f t="shared" si="2"/>
        <v>168.36392859779653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25.91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1.1907000000000001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18.999465992130411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2.06</v>
      </c>
      <c r="Z43" s="34">
        <f>IEX!Q43</f>
        <v>0</v>
      </c>
      <c r="AA43" s="75">
        <f>STOA!K43</f>
        <v>108.13000000000001</v>
      </c>
      <c r="AB43" s="75">
        <f>-STOA!Q43</f>
        <v>0</v>
      </c>
      <c r="AC43">
        <f t="shared" si="0"/>
        <v>1.6052413943338957</v>
      </c>
      <c r="AD43">
        <f t="shared" si="1"/>
        <v>189.49492459779654</v>
      </c>
      <c r="AE43">
        <f>'IDT-1'!E43</f>
        <v>0</v>
      </c>
      <c r="AF43" s="24"/>
      <c r="AG43">
        <f t="shared" si="2"/>
        <v>189.49492459779654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60.72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1.1907000000000001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18.999465992130411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1.41</v>
      </c>
      <c r="Z44" s="34">
        <f>IEX!Q44</f>
        <v>0</v>
      </c>
      <c r="AA44" s="75">
        <f>STOA!K44</f>
        <v>108.13000000000001</v>
      </c>
      <c r="AB44" s="75">
        <f>-STOA!Q44</f>
        <v>0</v>
      </c>
      <c r="AC44">
        <f t="shared" si="0"/>
        <v>1.6044013943338955</v>
      </c>
      <c r="AD44">
        <f t="shared" si="1"/>
        <v>189.39576459779653</v>
      </c>
      <c r="AE44">
        <f>'IDT-1'!E44</f>
        <v>0</v>
      </c>
      <c r="AF44" s="24"/>
      <c r="AG44">
        <f t="shared" si="2"/>
        <v>189.39576459779653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61.27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1.1907000000000001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18.999465992130411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108.13000000000001</v>
      </c>
      <c r="AB45" s="75">
        <f>-STOA!Q45</f>
        <v>0</v>
      </c>
      <c r="AC45">
        <f t="shared" si="0"/>
        <v>1.5623173943338955</v>
      </c>
      <c r="AD45">
        <f t="shared" si="1"/>
        <v>184.42784859779653</v>
      </c>
      <c r="AE45">
        <f>'IDT-1'!E45</f>
        <v>0</v>
      </c>
      <c r="AF45" s="24"/>
      <c r="AG45">
        <f t="shared" si="2"/>
        <v>184.42784859779653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57.67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1.1907000000000001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18.999465992130411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108.13000000000001</v>
      </c>
      <c r="AB46" s="75">
        <f>-STOA!Q46</f>
        <v>0</v>
      </c>
      <c r="AC46">
        <f t="shared" si="0"/>
        <v>1.5703813943338953</v>
      </c>
      <c r="AD46">
        <f t="shared" si="1"/>
        <v>185.37978459779652</v>
      </c>
      <c r="AE46">
        <f>'IDT-1'!E46</f>
        <v>0</v>
      </c>
      <c r="AF46" s="24"/>
      <c r="AG46">
        <f t="shared" si="2"/>
        <v>185.37978459779652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58.63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1.1907000000000001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18.999465992130411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108.13000000000001</v>
      </c>
      <c r="AB47" s="75">
        <f>-STOA!Q47</f>
        <v>0</v>
      </c>
      <c r="AC47">
        <f t="shared" si="0"/>
        <v>1.5703813943338953</v>
      </c>
      <c r="AD47">
        <f t="shared" si="1"/>
        <v>185.37978459779652</v>
      </c>
      <c r="AE47">
        <f>'IDT-1'!E47</f>
        <v>0</v>
      </c>
      <c r="AF47" s="24"/>
      <c r="AG47">
        <f t="shared" si="2"/>
        <v>185.37978459779652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58.63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1.1907000000000001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18.999465992130411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108.13000000000001</v>
      </c>
      <c r="AB48" s="75">
        <f>-STOA!Q48</f>
        <v>0</v>
      </c>
      <c r="AC48">
        <f t="shared" si="0"/>
        <v>1.6027213943338954</v>
      </c>
      <c r="AD48">
        <f t="shared" si="1"/>
        <v>189.19744459779653</v>
      </c>
      <c r="AE48">
        <f>'IDT-1'!E48</f>
        <v>0</v>
      </c>
      <c r="AF48" s="24"/>
      <c r="AG48">
        <f t="shared" si="2"/>
        <v>189.19744459779653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62.48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1.1907000000000001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18.999465992130411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155.22999999999999</v>
      </c>
      <c r="AB49" s="75">
        <f>-STOA!Q49</f>
        <v>0</v>
      </c>
      <c r="AC49">
        <f t="shared" si="0"/>
        <v>1.4735293943338952</v>
      </c>
      <c r="AD49">
        <f t="shared" si="1"/>
        <v>173.9466365977965</v>
      </c>
      <c r="AE49">
        <f>'IDT-1'!E49</f>
        <v>0</v>
      </c>
      <c r="AF49" s="24"/>
      <c r="AG49">
        <f t="shared" si="2"/>
        <v>173.9466365977965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1.1907000000000001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18.999465992130411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155.22999999999999</v>
      </c>
      <c r="AB50" s="75">
        <f>-STOA!Q50</f>
        <v>0</v>
      </c>
      <c r="AC50">
        <f t="shared" si="0"/>
        <v>1.4735293943338952</v>
      </c>
      <c r="AD50">
        <f t="shared" si="1"/>
        <v>173.9466365977965</v>
      </c>
      <c r="AE50">
        <f>'IDT-1'!E50</f>
        <v>0</v>
      </c>
      <c r="AF50" s="24"/>
      <c r="AG50">
        <f t="shared" si="2"/>
        <v>173.9466365977965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1.1907000000000001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18.999443654312724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155.23000000000002</v>
      </c>
      <c r="AB51" s="75">
        <f>-STOA!Q51</f>
        <v>0</v>
      </c>
      <c r="AC51">
        <f t="shared" si="0"/>
        <v>1.5582407839451176</v>
      </c>
      <c r="AD51">
        <f t="shared" si="1"/>
        <v>163.86190287036763</v>
      </c>
      <c r="AE51">
        <f>'IDT-1'!E51</f>
        <v>0</v>
      </c>
      <c r="AF51" s="24"/>
      <c r="AG51">
        <f t="shared" si="2"/>
        <v>163.86190287036763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-10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1.1907000000000001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18.999443654312724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155.23000000000002</v>
      </c>
      <c r="AB52" s="75">
        <f>-STOA!Q52</f>
        <v>0</v>
      </c>
      <c r="AC52">
        <f t="shared" si="0"/>
        <v>1.5582407839451176</v>
      </c>
      <c r="AD52">
        <f t="shared" si="1"/>
        <v>163.86190287036763</v>
      </c>
      <c r="AE52">
        <f>'IDT-1'!E52</f>
        <v>0</v>
      </c>
      <c r="AF52" s="24"/>
      <c r="AG52">
        <f t="shared" si="2"/>
        <v>163.86190287036763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-10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1.1907000000000001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18.999077714674044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155.23000000000002</v>
      </c>
      <c r="AB53" s="75">
        <f>-STOA!Q53</f>
        <v>0</v>
      </c>
      <c r="AC53">
        <f t="shared" si="0"/>
        <v>1.5582377100521527</v>
      </c>
      <c r="AD53">
        <f t="shared" si="1"/>
        <v>163.86154000462193</v>
      </c>
      <c r="AE53">
        <f>'IDT-1'!E53</f>
        <v>0</v>
      </c>
      <c r="AF53" s="24"/>
      <c r="AG53">
        <f t="shared" si="2"/>
        <v>163.86154000462193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-10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1.1907000000000001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18.999077714674044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155.23000000000002</v>
      </c>
      <c r="AB54" s="75">
        <f>-STOA!Q54</f>
        <v>0</v>
      </c>
      <c r="AC54">
        <f t="shared" si="0"/>
        <v>1.5582377100521527</v>
      </c>
      <c r="AD54">
        <f t="shared" si="1"/>
        <v>163.86154000462193</v>
      </c>
      <c r="AE54">
        <f>'IDT-1'!E54</f>
        <v>0</v>
      </c>
      <c r="AF54" s="24"/>
      <c r="AG54">
        <f t="shared" si="2"/>
        <v>163.86154000462193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-10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1.1907000000000001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155.23000000000002</v>
      </c>
      <c r="AB55" s="75">
        <f>-STOA!Q55</f>
        <v>0</v>
      </c>
      <c r="AC55">
        <f t="shared" si="0"/>
        <v>1.6447210344977814</v>
      </c>
      <c r="AD55">
        <f t="shared" si="1"/>
        <v>153.98597896550223</v>
      </c>
      <c r="AE55">
        <f>'IDT-1'!E55</f>
        <v>0</v>
      </c>
      <c r="AF55" s="24"/>
      <c r="AG55">
        <f t="shared" si="2"/>
        <v>153.98597896550223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-20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1.1907000000000001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155.23000000000002</v>
      </c>
      <c r="AB56" s="75">
        <f>-STOA!Q56</f>
        <v>0</v>
      </c>
      <c r="AC56">
        <f t="shared" si="0"/>
        <v>1.6447210344977814</v>
      </c>
      <c r="AD56">
        <f t="shared" si="1"/>
        <v>153.98597896550223</v>
      </c>
      <c r="AE56">
        <f>'IDT-1'!E56</f>
        <v>0</v>
      </c>
      <c r="AF56" s="24"/>
      <c r="AG56">
        <f t="shared" si="2"/>
        <v>153.98597896550223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-20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1.1907000000000001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155.23000000000002</v>
      </c>
      <c r="AB57" s="75">
        <f>-STOA!Q57</f>
        <v>0</v>
      </c>
      <c r="AC57">
        <f t="shared" si="0"/>
        <v>1.6447210344977814</v>
      </c>
      <c r="AD57">
        <f t="shared" si="1"/>
        <v>153.98597896550223</v>
      </c>
      <c r="AE57">
        <f>'IDT-1'!E57</f>
        <v>0</v>
      </c>
      <c r="AF57" s="24"/>
      <c r="AG57">
        <f t="shared" si="2"/>
        <v>153.98597896550223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-20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1.1907000000000001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155.23000000000002</v>
      </c>
      <c r="AB58" s="75">
        <f>-STOA!Q58</f>
        <v>0</v>
      </c>
      <c r="AC58">
        <f t="shared" si="0"/>
        <v>1.6447210344977814</v>
      </c>
      <c r="AD58">
        <f t="shared" si="1"/>
        <v>153.98597896550223</v>
      </c>
      <c r="AE58">
        <f>'IDT-1'!E58</f>
        <v>0</v>
      </c>
      <c r="AF58" s="24"/>
      <c r="AG58">
        <f t="shared" si="2"/>
        <v>153.98597896550223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-20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1.1907000000000001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155.23000000000002</v>
      </c>
      <c r="AB59" s="75">
        <f>-STOA!Q59</f>
        <v>0</v>
      </c>
      <c r="AC59">
        <f t="shared" si="0"/>
        <v>1.6447210344977814</v>
      </c>
      <c r="AD59">
        <f t="shared" si="1"/>
        <v>153.98597896550223</v>
      </c>
      <c r="AE59">
        <f>'IDT-1'!E59</f>
        <v>0</v>
      </c>
      <c r="AF59" s="24"/>
      <c r="AG59">
        <f t="shared" si="2"/>
        <v>153.98597896550223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-20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1.1907000000000001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155.23000000000002</v>
      </c>
      <c r="AB60" s="75">
        <f>-STOA!Q60</f>
        <v>0</v>
      </c>
      <c r="AC60">
        <f t="shared" si="0"/>
        <v>1.6447210344977814</v>
      </c>
      <c r="AD60">
        <f t="shared" si="1"/>
        <v>153.98597896550223</v>
      </c>
      <c r="AE60">
        <f>'IDT-1'!E60</f>
        <v>0</v>
      </c>
      <c r="AF60" s="24"/>
      <c r="AG60">
        <f t="shared" si="2"/>
        <v>153.98597896550223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-20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1.1907000000000001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155.23000000000002</v>
      </c>
      <c r="AB61" s="75">
        <f>-STOA!Q61</f>
        <v>0</v>
      </c>
      <c r="AC61">
        <f t="shared" si="0"/>
        <v>1.6447210344977814</v>
      </c>
      <c r="AD61">
        <f t="shared" si="1"/>
        <v>153.98597896550223</v>
      </c>
      <c r="AE61">
        <f>'IDT-1'!E61</f>
        <v>0</v>
      </c>
      <c r="AF61" s="24"/>
      <c r="AG61">
        <f t="shared" si="2"/>
        <v>153.98597896550223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-20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1.1907000000000001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155.23000000000002</v>
      </c>
      <c r="AB62" s="75">
        <f>-STOA!Q62</f>
        <v>0</v>
      </c>
      <c r="AC62">
        <f t="shared" si="0"/>
        <v>1.6447210344977814</v>
      </c>
      <c r="AD62">
        <f t="shared" si="1"/>
        <v>153.98597896550223</v>
      </c>
      <c r="AE62">
        <f>'IDT-1'!E62</f>
        <v>0</v>
      </c>
      <c r="AF62" s="24"/>
      <c r="AG62">
        <f t="shared" si="2"/>
        <v>153.98597896550223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-20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1.1907000000000001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155.23000000000002</v>
      </c>
      <c r="AB63" s="75">
        <f>-STOA!Q63</f>
        <v>0</v>
      </c>
      <c r="AC63">
        <f t="shared" si="0"/>
        <v>1.6447210344977814</v>
      </c>
      <c r="AD63">
        <f t="shared" si="1"/>
        <v>153.98597896550223</v>
      </c>
      <c r="AE63">
        <f>'IDT-1'!E63</f>
        <v>0</v>
      </c>
      <c r="AF63" s="24"/>
      <c r="AG63">
        <f t="shared" si="2"/>
        <v>153.98597896550223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-20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1.1907000000000001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155.23000000000002</v>
      </c>
      <c r="AB64" s="75">
        <f>-STOA!Q64</f>
        <v>0</v>
      </c>
      <c r="AC64">
        <f t="shared" si="0"/>
        <v>1.6447210344977814</v>
      </c>
      <c r="AD64">
        <f t="shared" si="1"/>
        <v>153.98597896550223</v>
      </c>
      <c r="AE64">
        <f>'IDT-1'!E64</f>
        <v>0</v>
      </c>
      <c r="AF64" s="24"/>
      <c r="AG64">
        <f t="shared" si="2"/>
        <v>153.98597896550223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-20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1.1907000000000001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155.23000000000002</v>
      </c>
      <c r="AB65" s="75">
        <f>-STOA!Q65</f>
        <v>0</v>
      </c>
      <c r="AC65">
        <f t="shared" si="0"/>
        <v>1.7717884003711175</v>
      </c>
      <c r="AD65">
        <f t="shared" si="1"/>
        <v>138.8589115996289</v>
      </c>
      <c r="AE65">
        <f>'IDT-1'!E65</f>
        <v>0</v>
      </c>
      <c r="AF65" s="24"/>
      <c r="AG65">
        <f t="shared" si="2"/>
        <v>138.8589115996289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-35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1.1907000000000001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155.23000000000002</v>
      </c>
      <c r="AB66" s="75">
        <f>-STOA!Q66</f>
        <v>0</v>
      </c>
      <c r="AC66">
        <f t="shared" si="0"/>
        <v>1.7717884003711175</v>
      </c>
      <c r="AD66">
        <f t="shared" si="1"/>
        <v>138.8589115996289</v>
      </c>
      <c r="AE66">
        <f>'IDT-1'!E66</f>
        <v>0</v>
      </c>
      <c r="AF66" s="24"/>
      <c r="AG66">
        <f t="shared" si="2"/>
        <v>138.8589115996289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-35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1.1907000000000001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155.23000000000002</v>
      </c>
      <c r="AB67" s="75">
        <f>-STOA!Q67</f>
        <v>0</v>
      </c>
      <c r="AC67">
        <f t="shared" si="0"/>
        <v>1.7294326117466721</v>
      </c>
      <c r="AD67">
        <f t="shared" si="1"/>
        <v>143.90126738825336</v>
      </c>
      <c r="AE67">
        <f>'IDT-1'!E67</f>
        <v>0</v>
      </c>
      <c r="AF67" s="24"/>
      <c r="AG67">
        <f t="shared" si="2"/>
        <v>143.90126738825336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-30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1.1907000000000001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155.23000000000002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1.7294326117466721</v>
      </c>
      <c r="AD68">
        <f t="shared" ref="AD68:AD98" si="4">SUM(B68:AB68,AI68:AR68)-AC68</f>
        <v>143.90126738825336</v>
      </c>
      <c r="AE68">
        <f>'IDT-1'!E68</f>
        <v>0</v>
      </c>
      <c r="AF68" s="24"/>
      <c r="AG68">
        <f t="shared" ref="AG68:AG98" si="5">SUM(AD68:AF68)</f>
        <v>143.90126738825336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-30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1.1907000000000001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18.999443654312724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5.0999999999999996</v>
      </c>
      <c r="Z69" s="34">
        <f>IEX!Q69</f>
        <v>0</v>
      </c>
      <c r="AA69" s="75">
        <f>STOA!K69</f>
        <v>108.13000000000001</v>
      </c>
      <c r="AB69" s="75">
        <f>-STOA!Q69</f>
        <v>0</v>
      </c>
      <c r="AC69">
        <f t="shared" si="3"/>
        <v>1.2430727839451177</v>
      </c>
      <c r="AD69">
        <f t="shared" si="4"/>
        <v>126.65707087036762</v>
      </c>
      <c r="AE69">
        <f>'IDT-1'!E69</f>
        <v>0</v>
      </c>
      <c r="AF69" s="24"/>
      <c r="AG69">
        <f t="shared" si="5"/>
        <v>126.65707087036762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-10</v>
      </c>
      <c r="AM69" s="34">
        <f>RTM_PXI!K69</f>
        <v>0</v>
      </c>
      <c r="AN69" s="34">
        <f>RTM_PXI!Q69</f>
        <v>0</v>
      </c>
      <c r="AO69" s="148">
        <f>GDAM_IEX!K69</f>
        <v>4.4800000000000004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1.1907000000000001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18.999443654312724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5.58</v>
      </c>
      <c r="Z70" s="34">
        <f>IEX!Q70</f>
        <v>0</v>
      </c>
      <c r="AA70" s="75">
        <f>STOA!K70</f>
        <v>108.13000000000001</v>
      </c>
      <c r="AB70" s="75">
        <f>-STOA!Q70</f>
        <v>0</v>
      </c>
      <c r="AC70">
        <f t="shared" si="3"/>
        <v>1.2433247839451176</v>
      </c>
      <c r="AD70">
        <f t="shared" si="4"/>
        <v>126.68681887036762</v>
      </c>
      <c r="AE70">
        <f>'IDT-1'!E70</f>
        <v>0</v>
      </c>
      <c r="AF70" s="24"/>
      <c r="AG70">
        <f t="shared" si="5"/>
        <v>126.68681887036762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-10</v>
      </c>
      <c r="AM70" s="34">
        <f>RTM_PXI!K70</f>
        <v>0</v>
      </c>
      <c r="AN70" s="34">
        <f>RTM_PXI!Q70</f>
        <v>0</v>
      </c>
      <c r="AO70" s="148">
        <f>GDAM_IEX!K70</f>
        <v>4.03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1.1907000000000001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18.999379808813242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5.96</v>
      </c>
      <c r="Z71" s="34">
        <f>IEX!Q71</f>
        <v>0</v>
      </c>
      <c r="AA71" s="75">
        <f>STOA!K71</f>
        <v>108.13000000000001</v>
      </c>
      <c r="AB71" s="75">
        <f>-STOA!Q71</f>
        <v>0</v>
      </c>
      <c r="AC71">
        <f t="shared" si="3"/>
        <v>1.1581086703940313</v>
      </c>
      <c r="AD71">
        <f t="shared" si="4"/>
        <v>136.71197113841922</v>
      </c>
      <c r="AE71">
        <f>'IDT-1'!E71</f>
        <v>0</v>
      </c>
      <c r="AF71" s="24"/>
      <c r="AG71">
        <f t="shared" si="5"/>
        <v>136.71197113841922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3.59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1.1907000000000001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18.999379808813242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5.23</v>
      </c>
      <c r="Z72" s="34">
        <f>IEX!Q72</f>
        <v>0</v>
      </c>
      <c r="AA72" s="75">
        <f>STOA!K72</f>
        <v>108.13000000000001</v>
      </c>
      <c r="AB72" s="75">
        <f>-STOA!Q72</f>
        <v>0</v>
      </c>
      <c r="AC72">
        <f t="shared" si="3"/>
        <v>1.1479446703940313</v>
      </c>
      <c r="AD72">
        <f t="shared" si="4"/>
        <v>135.51213513841924</v>
      </c>
      <c r="AE72">
        <f>'IDT-1'!E72</f>
        <v>0</v>
      </c>
      <c r="AF72" s="24"/>
      <c r="AG72">
        <f t="shared" si="5"/>
        <v>135.51213513841924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3.11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1.1907000000000001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18.999114012590347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8.6999999999999993</v>
      </c>
      <c r="Z73" s="34">
        <f>IEX!Q73</f>
        <v>0</v>
      </c>
      <c r="AA73" s="75">
        <f>STOA!K73</f>
        <v>108.13000000000001</v>
      </c>
      <c r="AB73" s="75">
        <f>-STOA!Q73</f>
        <v>0</v>
      </c>
      <c r="AC73">
        <f t="shared" si="3"/>
        <v>1.1925464377057589</v>
      </c>
      <c r="AD73">
        <f t="shared" si="4"/>
        <v>140.77726757488458</v>
      </c>
      <c r="AE73">
        <f>'IDT-1'!E73</f>
        <v>0</v>
      </c>
      <c r="AF73" s="24"/>
      <c r="AG73">
        <f t="shared" si="5"/>
        <v>140.77726757488458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4.95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1.1907000000000001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18.999114012590347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9.01</v>
      </c>
      <c r="Z74" s="34">
        <f>IEX!Q74</f>
        <v>0</v>
      </c>
      <c r="AA74" s="75">
        <f>STOA!K74</f>
        <v>108.13000000000001</v>
      </c>
      <c r="AB74" s="75">
        <f>-STOA!Q74</f>
        <v>0</v>
      </c>
      <c r="AC74">
        <f t="shared" si="3"/>
        <v>1.1839784377057589</v>
      </c>
      <c r="AD74">
        <f t="shared" si="4"/>
        <v>139.76583557488462</v>
      </c>
      <c r="AE74">
        <f>'IDT-1'!E74</f>
        <v>0</v>
      </c>
      <c r="AF74" s="24"/>
      <c r="AG74">
        <f t="shared" si="5"/>
        <v>139.76583557488462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3.62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1.1907000000000001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22.998947127489128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10.119999999999999</v>
      </c>
      <c r="Z75" s="34">
        <f>IEX!Q75</f>
        <v>0</v>
      </c>
      <c r="AA75" s="75">
        <f>STOA!K75</f>
        <v>108.13000000000001</v>
      </c>
      <c r="AB75" s="75">
        <f>-STOA!Q75</f>
        <v>0</v>
      </c>
      <c r="AC75">
        <f t="shared" si="3"/>
        <v>1.2225330358709088</v>
      </c>
      <c r="AD75">
        <f t="shared" si="4"/>
        <v>144.31711409161824</v>
      </c>
      <c r="AE75">
        <f>'IDT-1'!E75</f>
        <v>0</v>
      </c>
      <c r="AF75" s="24"/>
      <c r="AG75">
        <f t="shared" si="5"/>
        <v>144.31711409161824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3.1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1.1907000000000001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22.998947127489128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9.73</v>
      </c>
      <c r="Z76" s="34">
        <f>IEX!Q76</f>
        <v>0</v>
      </c>
      <c r="AA76" s="75">
        <f>STOA!K76</f>
        <v>108.13000000000001</v>
      </c>
      <c r="AB76" s="75">
        <f>-STOA!Q76</f>
        <v>0</v>
      </c>
      <c r="AC76">
        <f t="shared" si="3"/>
        <v>1.2166530358709089</v>
      </c>
      <c r="AD76">
        <f t="shared" si="4"/>
        <v>143.62299409161824</v>
      </c>
      <c r="AE76">
        <f>'IDT-1'!E76</f>
        <v>0</v>
      </c>
      <c r="AF76" s="24"/>
      <c r="AG76">
        <f t="shared" si="5"/>
        <v>143.62299409161824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2.79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1.1907000000000001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22.999262989242389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10.5</v>
      </c>
      <c r="Z77" s="34">
        <f>IEX!Q77</f>
        <v>0</v>
      </c>
      <c r="AA77" s="75">
        <f>STOA!K77</f>
        <v>108.13000000000001</v>
      </c>
      <c r="AB77" s="75">
        <f>-STOA!Q77</f>
        <v>0</v>
      </c>
      <c r="AC77">
        <f t="shared" si="3"/>
        <v>1.2227876891096361</v>
      </c>
      <c r="AD77">
        <f t="shared" si="4"/>
        <v>144.34717530013279</v>
      </c>
      <c r="AE77">
        <f>'IDT-1'!E77</f>
        <v>0</v>
      </c>
      <c r="AF77" s="24"/>
      <c r="AG77">
        <f t="shared" si="5"/>
        <v>144.34717530013279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2.75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1.1907000000000001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22.999262989242389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10.5</v>
      </c>
      <c r="Z78" s="34">
        <f>IEX!Q78</f>
        <v>0</v>
      </c>
      <c r="AA78" s="75">
        <f>STOA!K78</f>
        <v>108.13000000000001</v>
      </c>
      <c r="AB78" s="75">
        <f>-STOA!Q78</f>
        <v>0</v>
      </c>
      <c r="AC78">
        <f t="shared" si="3"/>
        <v>1.2232076891096362</v>
      </c>
      <c r="AD78">
        <f t="shared" si="4"/>
        <v>144.39675530013278</v>
      </c>
      <c r="AE78">
        <f>'IDT-1'!E78</f>
        <v>0</v>
      </c>
      <c r="AF78" s="24"/>
      <c r="AG78">
        <f t="shared" si="5"/>
        <v>144.39675530013278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2.8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1.1907000000000001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11.14</v>
      </c>
      <c r="Z79" s="34">
        <f>IEX!Q79</f>
        <v>0</v>
      </c>
      <c r="AA79" s="75">
        <f>STOA!K79</f>
        <v>108.13000000000001</v>
      </c>
      <c r="AB79" s="75">
        <f>-STOA!Q79</f>
        <v>0</v>
      </c>
      <c r="AC79">
        <f t="shared" si="3"/>
        <v>1.2285898799999999</v>
      </c>
      <c r="AD79">
        <f t="shared" si="4"/>
        <v>145.03211012000003</v>
      </c>
      <c r="AE79">
        <f>'IDT-1'!E79</f>
        <v>0</v>
      </c>
      <c r="AF79" s="24"/>
      <c r="AG79">
        <f t="shared" si="5"/>
        <v>145.03211012000003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2.8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1.1907000000000001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10.94</v>
      </c>
      <c r="Z80" s="34">
        <f>IEX!Q80</f>
        <v>0</v>
      </c>
      <c r="AA80" s="75">
        <f>STOA!K80</f>
        <v>108.13000000000001</v>
      </c>
      <c r="AB80" s="75">
        <f>-STOA!Q80</f>
        <v>0</v>
      </c>
      <c r="AC80">
        <f t="shared" si="3"/>
        <v>1.22690988</v>
      </c>
      <c r="AD80">
        <f t="shared" si="4"/>
        <v>144.83379012000003</v>
      </c>
      <c r="AE80">
        <f>'IDT-1'!E80</f>
        <v>0</v>
      </c>
      <c r="AF80" s="24"/>
      <c r="AG80">
        <f t="shared" si="5"/>
        <v>144.83379012000003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2.8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1.1907000000000001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11.26</v>
      </c>
      <c r="Z81" s="34">
        <f>IEX!Q81</f>
        <v>0</v>
      </c>
      <c r="AA81" s="75">
        <f>STOA!K81</f>
        <v>108.13000000000001</v>
      </c>
      <c r="AB81" s="75">
        <f>-STOA!Q81</f>
        <v>0</v>
      </c>
      <c r="AC81">
        <f t="shared" si="3"/>
        <v>1.22900988</v>
      </c>
      <c r="AD81">
        <f t="shared" si="4"/>
        <v>145.08169011999999</v>
      </c>
      <c r="AE81">
        <f>'IDT-1'!E81</f>
        <v>0</v>
      </c>
      <c r="AF81" s="24"/>
      <c r="AG81">
        <f t="shared" si="5"/>
        <v>145.08169011999999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2.73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1.1907000000000001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11.47</v>
      </c>
      <c r="Z82" s="34">
        <f>IEX!Q82</f>
        <v>0</v>
      </c>
      <c r="AA82" s="75">
        <f>STOA!K82</f>
        <v>108.13000000000001</v>
      </c>
      <c r="AB82" s="75">
        <f>-STOA!Q82</f>
        <v>0</v>
      </c>
      <c r="AC82">
        <f t="shared" si="3"/>
        <v>1.2323698800000003</v>
      </c>
      <c r="AD82">
        <f t="shared" si="4"/>
        <v>145.47833012000001</v>
      </c>
      <c r="AE82">
        <f>'IDT-1'!E82</f>
        <v>0</v>
      </c>
      <c r="AF82" s="24"/>
      <c r="AG82">
        <f t="shared" si="5"/>
        <v>145.47833012000001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2.92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1.1907000000000001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15.16</v>
      </c>
      <c r="Z83" s="34">
        <f>IEX!Q83</f>
        <v>0</v>
      </c>
      <c r="AA83" s="75">
        <f>STOA!K83</f>
        <v>108.13000000000001</v>
      </c>
      <c r="AB83" s="75">
        <f>-STOA!Q83</f>
        <v>0</v>
      </c>
      <c r="AC83">
        <f t="shared" si="3"/>
        <v>1.2665578799999999</v>
      </c>
      <c r="AD83">
        <f t="shared" si="4"/>
        <v>149.51414212000003</v>
      </c>
      <c r="AE83">
        <f>'IDT-1'!E83</f>
        <v>0</v>
      </c>
      <c r="AF83" s="24"/>
      <c r="AG83">
        <f t="shared" si="5"/>
        <v>149.51414212000003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3.3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1.1907000000000001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108.13000000000001</v>
      </c>
      <c r="AB84" s="75">
        <f>-STOA!Q84</f>
        <v>0</v>
      </c>
      <c r="AC84">
        <f t="shared" si="3"/>
        <v>1.11149388</v>
      </c>
      <c r="AD84">
        <f t="shared" si="4"/>
        <v>131.20920612</v>
      </c>
      <c r="AE84">
        <f>'IDT-1'!E84</f>
        <v>0</v>
      </c>
      <c r="AF84" s="24"/>
      <c r="AG84">
        <f t="shared" si="5"/>
        <v>131.20920612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1.1907000000000001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108.13000000000001</v>
      </c>
      <c r="AB85" s="75">
        <f>-STOA!Q85</f>
        <v>0</v>
      </c>
      <c r="AC85">
        <f t="shared" si="3"/>
        <v>1.11149388</v>
      </c>
      <c r="AD85">
        <f t="shared" si="4"/>
        <v>131.20920612</v>
      </c>
      <c r="AE85">
        <f>'IDT-1'!E85</f>
        <v>0</v>
      </c>
      <c r="AF85" s="24"/>
      <c r="AG85">
        <f t="shared" si="5"/>
        <v>131.20920612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1.1907000000000001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108.13000000000001</v>
      </c>
      <c r="AB86" s="75">
        <f>-STOA!Q86</f>
        <v>0</v>
      </c>
      <c r="AC86">
        <f t="shared" si="3"/>
        <v>1.11149388</v>
      </c>
      <c r="AD86">
        <f t="shared" si="4"/>
        <v>131.20920612</v>
      </c>
      <c r="AE86">
        <f>'IDT-1'!E86</f>
        <v>0</v>
      </c>
      <c r="AF86" s="24"/>
      <c r="AG86">
        <f t="shared" si="5"/>
        <v>131.20920612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1.1907000000000001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108.13000000000001</v>
      </c>
      <c r="AB87" s="75">
        <f>-STOA!Q87</f>
        <v>0</v>
      </c>
      <c r="AC87">
        <f t="shared" si="3"/>
        <v>1.11149388</v>
      </c>
      <c r="AD87">
        <f t="shared" si="4"/>
        <v>131.20920612</v>
      </c>
      <c r="AE87">
        <f>'IDT-1'!E87</f>
        <v>0</v>
      </c>
      <c r="AF87" s="24"/>
      <c r="AG87">
        <f t="shared" si="5"/>
        <v>131.20920612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1.1907000000000001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108.13000000000001</v>
      </c>
      <c r="AB88" s="75">
        <f>-STOA!Q88</f>
        <v>0</v>
      </c>
      <c r="AC88">
        <f t="shared" si="3"/>
        <v>1.11149388</v>
      </c>
      <c r="AD88">
        <f t="shared" si="4"/>
        <v>131.20920612</v>
      </c>
      <c r="AE88">
        <f>'IDT-1'!E88</f>
        <v>0</v>
      </c>
      <c r="AF88" s="24"/>
      <c r="AG88">
        <f t="shared" si="5"/>
        <v>131.20920612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1.1907000000000001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108.13000000000001</v>
      </c>
      <c r="AB89" s="75">
        <f>-STOA!Q89</f>
        <v>0</v>
      </c>
      <c r="AC89">
        <f t="shared" si="3"/>
        <v>1.11149388</v>
      </c>
      <c r="AD89">
        <f t="shared" si="4"/>
        <v>131.20920612</v>
      </c>
      <c r="AE89">
        <f>'IDT-1'!E89</f>
        <v>0</v>
      </c>
      <c r="AF89" s="24"/>
      <c r="AG89">
        <f t="shared" si="5"/>
        <v>131.20920612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1.1907000000000001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108.13000000000001</v>
      </c>
      <c r="AB90" s="75">
        <f>-STOA!Q90</f>
        <v>0</v>
      </c>
      <c r="AC90">
        <f t="shared" si="3"/>
        <v>1.11149388</v>
      </c>
      <c r="AD90">
        <f t="shared" si="4"/>
        <v>131.20920612</v>
      </c>
      <c r="AE90">
        <f>'IDT-1'!E90</f>
        <v>0</v>
      </c>
      <c r="AF90" s="24"/>
      <c r="AG90">
        <f t="shared" si="5"/>
        <v>131.20920612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1.1907000000000001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19.62909200240529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108.13000000000001</v>
      </c>
      <c r="AB91" s="75">
        <f>-STOA!Q91</f>
        <v>0</v>
      </c>
      <c r="AC91">
        <f t="shared" si="3"/>
        <v>1.0831782528202045</v>
      </c>
      <c r="AD91">
        <f t="shared" si="4"/>
        <v>127.8666137495851</v>
      </c>
      <c r="AE91">
        <f>'IDT-1'!E91</f>
        <v>0</v>
      </c>
      <c r="AF91" s="24"/>
      <c r="AG91">
        <f t="shared" si="5"/>
        <v>127.8666137495851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1.1907000000000001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19.62909200240529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108.13000000000001</v>
      </c>
      <c r="AB92" s="75">
        <f>-STOA!Q92</f>
        <v>0</v>
      </c>
      <c r="AC92">
        <f t="shared" si="3"/>
        <v>1.0831782528202045</v>
      </c>
      <c r="AD92">
        <f t="shared" si="4"/>
        <v>127.8666137495851</v>
      </c>
      <c r="AE92">
        <f>'IDT-1'!E92</f>
        <v>0</v>
      </c>
      <c r="AF92" s="24"/>
      <c r="AG92">
        <f t="shared" si="5"/>
        <v>127.8666137495851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1.1907000000000001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19.62909200240529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108.13000000000001</v>
      </c>
      <c r="AB93" s="75">
        <f>-STOA!Q93</f>
        <v>0</v>
      </c>
      <c r="AC93">
        <f t="shared" si="3"/>
        <v>1.0831782528202045</v>
      </c>
      <c r="AD93">
        <f t="shared" si="4"/>
        <v>127.8666137495851</v>
      </c>
      <c r="AE93">
        <f>'IDT-1'!E93</f>
        <v>0</v>
      </c>
      <c r="AF93" s="24"/>
      <c r="AG93">
        <f t="shared" si="5"/>
        <v>127.8666137495851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1.1907000000000001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19.62909200240529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108.13000000000001</v>
      </c>
      <c r="AB94" s="75">
        <f>-STOA!Q94</f>
        <v>0</v>
      </c>
      <c r="AC94">
        <f t="shared" si="3"/>
        <v>1.0831782528202045</v>
      </c>
      <c r="AD94">
        <f t="shared" si="4"/>
        <v>127.8666137495851</v>
      </c>
      <c r="AE94">
        <f>'IDT-1'!E94</f>
        <v>0</v>
      </c>
      <c r="AF94" s="24"/>
      <c r="AG94">
        <f t="shared" si="5"/>
        <v>127.8666137495851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1.1907000000000001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19.62909200240529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108.13000000000001</v>
      </c>
      <c r="AB95" s="75">
        <f>-STOA!Q95</f>
        <v>0</v>
      </c>
      <c r="AC95">
        <f t="shared" si="3"/>
        <v>1.0831782528202045</v>
      </c>
      <c r="AD95">
        <f t="shared" si="4"/>
        <v>127.8666137495851</v>
      </c>
      <c r="AE95">
        <f>'IDT-1'!E95</f>
        <v>0</v>
      </c>
      <c r="AF95" s="24"/>
      <c r="AG95">
        <f t="shared" si="5"/>
        <v>127.8666137495851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1.1907000000000001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19.62909200240529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108.13000000000001</v>
      </c>
      <c r="AB96" s="75">
        <f>-STOA!Q96</f>
        <v>0</v>
      </c>
      <c r="AC96">
        <f t="shared" si="3"/>
        <v>1.0831782528202045</v>
      </c>
      <c r="AD96">
        <f t="shared" si="4"/>
        <v>127.8666137495851</v>
      </c>
      <c r="AE96">
        <f>'IDT-1'!E96</f>
        <v>0</v>
      </c>
      <c r="AF96" s="24"/>
      <c r="AG96">
        <f t="shared" si="5"/>
        <v>127.8666137495851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1.1907000000000001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19.62909200240529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108.13000000000001</v>
      </c>
      <c r="AB97" s="75">
        <f>-STOA!Q97</f>
        <v>0</v>
      </c>
      <c r="AC97">
        <f t="shared" si="3"/>
        <v>1.0831782528202045</v>
      </c>
      <c r="AD97">
        <f t="shared" si="4"/>
        <v>127.8666137495851</v>
      </c>
      <c r="AE97">
        <f>'IDT-1'!E97</f>
        <v>0</v>
      </c>
      <c r="AF97" s="24"/>
      <c r="AG97">
        <f t="shared" si="5"/>
        <v>127.8666137495851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1.1907000000000001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19.62909200240529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108.13000000000001</v>
      </c>
      <c r="AB98" s="75">
        <f>-STOA!Q98</f>
        <v>0</v>
      </c>
      <c r="AC98">
        <f t="shared" si="3"/>
        <v>1.0831782528202045</v>
      </c>
      <c r="AD98">
        <f t="shared" si="4"/>
        <v>127.8666137495851</v>
      </c>
      <c r="AE98">
        <f>'IDT-1'!E98</f>
        <v>0</v>
      </c>
      <c r="AF98" s="24"/>
      <c r="AG98">
        <f t="shared" si="5"/>
        <v>127.8666137495851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0.47755220183634589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6.1562499999999985E-2</v>
      </c>
      <c r="Z99" s="34">
        <f t="shared" si="6"/>
        <v>0</v>
      </c>
      <c r="AA99" s="75">
        <f t="shared" si="6"/>
        <v>2.8306199999999935</v>
      </c>
      <c r="AB99" s="75">
        <f t="shared" si="6"/>
        <v>0</v>
      </c>
      <c r="AC99">
        <f t="shared" si="6"/>
        <v>3.0517568463601978E-2</v>
      </c>
      <c r="AD99">
        <f t="shared" si="6"/>
        <v>3.406700358372746</v>
      </c>
      <c r="AE99">
        <f t="shared" si="6"/>
        <v>0</v>
      </c>
      <c r="AG99">
        <f t="shared" si="6"/>
        <v>3.406700358372746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-9.7500000000000003E-2</v>
      </c>
      <c r="AM99">
        <f t="shared" si="6"/>
        <v>0</v>
      </c>
      <c r="AN99">
        <f t="shared" si="6"/>
        <v>0</v>
      </c>
      <c r="AO99">
        <f t="shared" si="6"/>
        <v>0.13701999999999995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45317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452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5.8397298672464037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5.77</v>
      </c>
      <c r="AB3" s="75">
        <f>-STOA!R3</f>
        <v>0</v>
      </c>
      <c r="AC3">
        <f>SUMIF(B3:AB3,"&gt;0")*$AC$2-SUMIF(B3:AB3,"&lt;0")*($AC$2/(1-$AC$2))+SUMIF(AI3:AR3,"&gt;0")*$AC$2-SUMIF(AI3:AR3,"&lt;0")*($AC$2/(1-$AC$2))</f>
        <v>0.1774897308848698</v>
      </c>
      <c r="AD3">
        <f>SUM(B3:AB3,AI3:AT3)-AC3</f>
        <v>20.952240136361535</v>
      </c>
      <c r="AE3">
        <f>'IDT-1'!D3</f>
        <v>0</v>
      </c>
      <c r="AF3" s="24"/>
      <c r="AG3">
        <f>SUM(AD3:AF3)</f>
        <v>20.952240136361535</v>
      </c>
      <c r="AI3" s="34">
        <f>PXIL!L3</f>
        <v>0</v>
      </c>
      <c r="AJ3" s="34">
        <f>PXIL!R3</f>
        <v>0</v>
      </c>
      <c r="AK3" s="34">
        <f>RTM_IEX!L3</f>
        <v>9.52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5.8397298672464037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0.17102173088486977</v>
      </c>
      <c r="AD4">
        <f t="shared" ref="AD4:AD67" si="1">SUM(B4:AB4,AI4:AT4)-AC4</f>
        <v>20.188708136361534</v>
      </c>
      <c r="AE4">
        <f>'IDT-1'!D4</f>
        <v>0</v>
      </c>
      <c r="AF4" s="24"/>
      <c r="AG4">
        <f t="shared" ref="AG4:AG67" si="2">SUM(AD4:AF4)</f>
        <v>20.188708136361534</v>
      </c>
      <c r="AI4" s="34">
        <f>PXIL!L4</f>
        <v>0</v>
      </c>
      <c r="AJ4" s="34">
        <f>PXIL!R4</f>
        <v>0</v>
      </c>
      <c r="AK4" s="34">
        <f>RTM_IEX!L4</f>
        <v>8.75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5.8397298672464037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5.77</v>
      </c>
      <c r="AB5" s="75">
        <f>-STOA!R5</f>
        <v>0</v>
      </c>
      <c r="AC5">
        <f t="shared" si="0"/>
        <v>0.16614973088486978</v>
      </c>
      <c r="AD5">
        <f t="shared" si="1"/>
        <v>19.613580136361534</v>
      </c>
      <c r="AE5">
        <f>'IDT-1'!D5</f>
        <v>0</v>
      </c>
      <c r="AF5" s="24"/>
      <c r="AG5">
        <f t="shared" si="2"/>
        <v>19.613580136361534</v>
      </c>
      <c r="AI5" s="34">
        <f>PXIL!L5</f>
        <v>0</v>
      </c>
      <c r="AJ5" s="34">
        <f>PXIL!R5</f>
        <v>0</v>
      </c>
      <c r="AK5" s="34">
        <f>RTM_IEX!L5</f>
        <v>8.17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5.8397298672464037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5.77</v>
      </c>
      <c r="AB6" s="75">
        <f>-STOA!R6</f>
        <v>0</v>
      </c>
      <c r="AC6">
        <f t="shared" si="0"/>
        <v>0.1645537308848698</v>
      </c>
      <c r="AD6">
        <f t="shared" si="1"/>
        <v>19.425176136361536</v>
      </c>
      <c r="AE6">
        <f>'IDT-1'!D6</f>
        <v>0</v>
      </c>
      <c r="AF6" s="24"/>
      <c r="AG6">
        <f t="shared" si="2"/>
        <v>19.425176136361536</v>
      </c>
      <c r="AI6" s="34">
        <f>PXIL!L6</f>
        <v>0</v>
      </c>
      <c r="AJ6" s="34">
        <f>PXIL!R6</f>
        <v>0</v>
      </c>
      <c r="AK6" s="34">
        <f>RTM_IEX!L6</f>
        <v>7.98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5.77</v>
      </c>
      <c r="AB7" s="75">
        <f>-STOA!R7</f>
        <v>0</v>
      </c>
      <c r="AC7">
        <f t="shared" si="0"/>
        <v>0.16371373088486979</v>
      </c>
      <c r="AD7">
        <f t="shared" si="1"/>
        <v>19.326016136361535</v>
      </c>
      <c r="AE7">
        <f>'IDT-1'!D7</f>
        <v>0</v>
      </c>
      <c r="AF7" s="24"/>
      <c r="AG7">
        <f t="shared" si="2"/>
        <v>19.326016136361535</v>
      </c>
      <c r="AI7" s="34">
        <f>PXIL!L7</f>
        <v>0</v>
      </c>
      <c r="AJ7" s="34">
        <f>PXIL!R7</f>
        <v>0</v>
      </c>
      <c r="AK7" s="34">
        <f>RTM_IEX!L7</f>
        <v>7.88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5.77</v>
      </c>
      <c r="AB8" s="75">
        <f>-STOA!R8</f>
        <v>0</v>
      </c>
      <c r="AC8">
        <f t="shared" si="0"/>
        <v>0.1612777308848698</v>
      </c>
      <c r="AD8">
        <f t="shared" si="1"/>
        <v>19.038452136361535</v>
      </c>
      <c r="AE8">
        <f>'IDT-1'!D8</f>
        <v>0</v>
      </c>
      <c r="AF8" s="24"/>
      <c r="AG8">
        <f t="shared" si="2"/>
        <v>19.038452136361535</v>
      </c>
      <c r="AI8" s="34">
        <f>PXIL!L8</f>
        <v>0</v>
      </c>
      <c r="AJ8" s="34">
        <f>PXIL!R8</f>
        <v>0</v>
      </c>
      <c r="AK8" s="34">
        <f>RTM_IEX!L8</f>
        <v>7.59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5.77</v>
      </c>
      <c r="AB9" s="75">
        <f>-STOA!R9</f>
        <v>0</v>
      </c>
      <c r="AC9">
        <f t="shared" si="0"/>
        <v>0.16295773088486978</v>
      </c>
      <c r="AD9">
        <f t="shared" si="1"/>
        <v>19.236772136361534</v>
      </c>
      <c r="AE9">
        <f>'IDT-1'!D9</f>
        <v>0</v>
      </c>
      <c r="AF9" s="24"/>
      <c r="AG9">
        <f t="shared" si="2"/>
        <v>19.236772136361534</v>
      </c>
      <c r="AI9" s="34">
        <f>PXIL!L9</f>
        <v>0</v>
      </c>
      <c r="AJ9" s="34">
        <f>PXIL!R9</f>
        <v>0</v>
      </c>
      <c r="AK9" s="34">
        <f>RTM_IEX!L9</f>
        <v>7.79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5.77</v>
      </c>
      <c r="AB10" s="75">
        <f>-STOA!R10</f>
        <v>0</v>
      </c>
      <c r="AC10">
        <f t="shared" si="0"/>
        <v>0.15405373088486979</v>
      </c>
      <c r="AD10">
        <f t="shared" si="1"/>
        <v>18.185676136361536</v>
      </c>
      <c r="AE10">
        <f>'IDT-1'!D10</f>
        <v>0</v>
      </c>
      <c r="AF10" s="24"/>
      <c r="AG10">
        <f t="shared" si="2"/>
        <v>18.185676136361536</v>
      </c>
      <c r="AI10" s="34">
        <f>PXIL!L10</f>
        <v>0</v>
      </c>
      <c r="AJ10" s="34">
        <f>PXIL!R10</f>
        <v>0</v>
      </c>
      <c r="AK10" s="34">
        <f>RTM_IEX!L10</f>
        <v>6.73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5.77</v>
      </c>
      <c r="AB11" s="75">
        <f>-STOA!R11</f>
        <v>0</v>
      </c>
      <c r="AC11">
        <f t="shared" si="0"/>
        <v>0.15405373088486979</v>
      </c>
      <c r="AD11">
        <f t="shared" si="1"/>
        <v>18.185676136361536</v>
      </c>
      <c r="AE11">
        <f>'IDT-1'!D11</f>
        <v>0</v>
      </c>
      <c r="AF11" s="24"/>
      <c r="AG11">
        <f t="shared" si="2"/>
        <v>18.185676136361536</v>
      </c>
      <c r="AI11" s="34">
        <f>PXIL!L11</f>
        <v>0</v>
      </c>
      <c r="AJ11" s="34">
        <f>PXIL!R11</f>
        <v>0</v>
      </c>
      <c r="AK11" s="34">
        <f>RTM_IEX!L11</f>
        <v>6.73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5.77</v>
      </c>
      <c r="AB12" s="75">
        <f>-STOA!R12</f>
        <v>0</v>
      </c>
      <c r="AC12">
        <f t="shared" si="0"/>
        <v>0.15405373088486979</v>
      </c>
      <c r="AD12">
        <f t="shared" si="1"/>
        <v>18.185676136361536</v>
      </c>
      <c r="AE12">
        <f>'IDT-1'!D12</f>
        <v>0</v>
      </c>
      <c r="AF12" s="24"/>
      <c r="AG12">
        <f t="shared" si="2"/>
        <v>18.185676136361536</v>
      </c>
      <c r="AI12" s="34">
        <f>PXIL!L12</f>
        <v>0</v>
      </c>
      <c r="AJ12" s="34">
        <f>PXIL!R12</f>
        <v>0</v>
      </c>
      <c r="AK12" s="34">
        <f>RTM_IEX!L12</f>
        <v>6.73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5.77</v>
      </c>
      <c r="AB13" s="75">
        <f>-STOA!R13</f>
        <v>0</v>
      </c>
      <c r="AC13">
        <f t="shared" si="0"/>
        <v>0.15405373088486979</v>
      </c>
      <c r="AD13">
        <f t="shared" si="1"/>
        <v>18.185676136361536</v>
      </c>
      <c r="AE13">
        <f>'IDT-1'!D13</f>
        <v>0</v>
      </c>
      <c r="AF13" s="24"/>
      <c r="AG13">
        <f t="shared" si="2"/>
        <v>18.185676136361536</v>
      </c>
      <c r="AI13" s="34">
        <f>PXIL!L13</f>
        <v>0</v>
      </c>
      <c r="AJ13" s="34">
        <f>PXIL!R13</f>
        <v>0</v>
      </c>
      <c r="AK13" s="34">
        <f>RTM_IEX!L13</f>
        <v>6.73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5.77</v>
      </c>
      <c r="AB14" s="75">
        <f>-STOA!R14</f>
        <v>0</v>
      </c>
      <c r="AC14">
        <f t="shared" si="0"/>
        <v>0.15405373088486979</v>
      </c>
      <c r="AD14">
        <f t="shared" si="1"/>
        <v>18.185676136361536</v>
      </c>
      <c r="AE14">
        <f>'IDT-1'!D14</f>
        <v>0</v>
      </c>
      <c r="AF14" s="24"/>
      <c r="AG14">
        <f t="shared" si="2"/>
        <v>18.185676136361536</v>
      </c>
      <c r="AI14" s="34">
        <f>PXIL!L14</f>
        <v>0</v>
      </c>
      <c r="AJ14" s="34">
        <f>PXIL!R14</f>
        <v>0</v>
      </c>
      <c r="AK14" s="34">
        <f>RTM_IEX!L14</f>
        <v>6.73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5.77</v>
      </c>
      <c r="AB15" s="75">
        <f>-STOA!R15</f>
        <v>0</v>
      </c>
      <c r="AC15">
        <f t="shared" si="0"/>
        <v>0.15405373088486979</v>
      </c>
      <c r="AD15">
        <f t="shared" si="1"/>
        <v>18.185676136361536</v>
      </c>
      <c r="AE15">
        <f>'IDT-1'!D15</f>
        <v>0</v>
      </c>
      <c r="AF15" s="24"/>
      <c r="AG15">
        <f t="shared" si="2"/>
        <v>18.185676136361536</v>
      </c>
      <c r="AI15" s="34">
        <f>PXIL!L15</f>
        <v>0</v>
      </c>
      <c r="AJ15" s="34">
        <f>PXIL!R15</f>
        <v>0</v>
      </c>
      <c r="AK15" s="34">
        <f>RTM_IEX!L15</f>
        <v>6.73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5.77</v>
      </c>
      <c r="AB16" s="75">
        <f>-STOA!R16</f>
        <v>0</v>
      </c>
      <c r="AC16">
        <f t="shared" si="0"/>
        <v>0.15405373088486979</v>
      </c>
      <c r="AD16">
        <f t="shared" si="1"/>
        <v>18.185676136361536</v>
      </c>
      <c r="AE16">
        <f>'IDT-1'!D16</f>
        <v>0</v>
      </c>
      <c r="AF16" s="24"/>
      <c r="AG16">
        <f t="shared" si="2"/>
        <v>18.185676136361536</v>
      </c>
      <c r="AI16" s="34">
        <f>PXIL!L16</f>
        <v>0</v>
      </c>
      <c r="AJ16" s="34">
        <f>PXIL!R16</f>
        <v>0</v>
      </c>
      <c r="AK16" s="34">
        <f>RTM_IEX!L16</f>
        <v>6.73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5.77</v>
      </c>
      <c r="AB17" s="75">
        <f>-STOA!R17</f>
        <v>0</v>
      </c>
      <c r="AC17">
        <f t="shared" si="0"/>
        <v>0.15405373088486979</v>
      </c>
      <c r="AD17">
        <f t="shared" si="1"/>
        <v>18.185676136361536</v>
      </c>
      <c r="AE17">
        <f>'IDT-1'!D17</f>
        <v>0</v>
      </c>
      <c r="AF17" s="24"/>
      <c r="AG17">
        <f t="shared" si="2"/>
        <v>18.185676136361536</v>
      </c>
      <c r="AI17" s="34">
        <f>PXIL!L17</f>
        <v>0</v>
      </c>
      <c r="AJ17" s="34">
        <f>PXIL!R17</f>
        <v>0</v>
      </c>
      <c r="AK17" s="34">
        <f>RTM_IEX!L17</f>
        <v>6.73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5.77</v>
      </c>
      <c r="AB18" s="75">
        <f>-STOA!R18</f>
        <v>0</v>
      </c>
      <c r="AC18">
        <f t="shared" si="0"/>
        <v>0.15405373088486979</v>
      </c>
      <c r="AD18">
        <f t="shared" si="1"/>
        <v>18.185676136361536</v>
      </c>
      <c r="AE18">
        <f>'IDT-1'!D18</f>
        <v>0</v>
      </c>
      <c r="AF18" s="24"/>
      <c r="AG18">
        <f t="shared" si="2"/>
        <v>18.185676136361536</v>
      </c>
      <c r="AI18" s="34">
        <f>PXIL!L18</f>
        <v>0</v>
      </c>
      <c r="AJ18" s="34">
        <f>PXIL!R18</f>
        <v>0</v>
      </c>
      <c r="AK18" s="34">
        <f>RTM_IEX!L18</f>
        <v>6.73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5.77</v>
      </c>
      <c r="AB19" s="75">
        <f>-STOA!R19</f>
        <v>0</v>
      </c>
      <c r="AC19">
        <f t="shared" si="0"/>
        <v>0.15405373088486979</v>
      </c>
      <c r="AD19">
        <f t="shared" si="1"/>
        <v>18.185676136361536</v>
      </c>
      <c r="AE19">
        <f>'IDT-1'!D19</f>
        <v>0</v>
      </c>
      <c r="AF19" s="24"/>
      <c r="AG19">
        <f t="shared" si="2"/>
        <v>18.185676136361536</v>
      </c>
      <c r="AI19" s="34">
        <f>PXIL!L19</f>
        <v>0</v>
      </c>
      <c r="AJ19" s="34">
        <f>PXIL!R19</f>
        <v>0</v>
      </c>
      <c r="AK19" s="34">
        <f>RTM_IEX!L19</f>
        <v>6.73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5.77</v>
      </c>
      <c r="AB20" s="75">
        <f>-STOA!R20</f>
        <v>0</v>
      </c>
      <c r="AC20">
        <f t="shared" si="0"/>
        <v>0.15405373088486979</v>
      </c>
      <c r="AD20">
        <f t="shared" si="1"/>
        <v>18.185676136361536</v>
      </c>
      <c r="AE20">
        <f>'IDT-1'!D20</f>
        <v>0</v>
      </c>
      <c r="AF20" s="24"/>
      <c r="AG20">
        <f t="shared" si="2"/>
        <v>18.185676136361536</v>
      </c>
      <c r="AI20" s="34">
        <f>PXIL!L20</f>
        <v>0</v>
      </c>
      <c r="AJ20" s="34">
        <f>PXIL!R20</f>
        <v>0</v>
      </c>
      <c r="AK20" s="34">
        <f>RTM_IEX!L20</f>
        <v>6.73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5.77</v>
      </c>
      <c r="AB21" s="75">
        <f>-STOA!R21</f>
        <v>0</v>
      </c>
      <c r="AC21">
        <f t="shared" si="0"/>
        <v>0.1621177308848698</v>
      </c>
      <c r="AD21">
        <f t="shared" si="1"/>
        <v>19.137612136361536</v>
      </c>
      <c r="AE21">
        <f>'IDT-1'!D21</f>
        <v>0</v>
      </c>
      <c r="AF21" s="24"/>
      <c r="AG21">
        <f t="shared" si="2"/>
        <v>19.137612136361536</v>
      </c>
      <c r="AI21" s="34">
        <f>PXIL!L21</f>
        <v>0</v>
      </c>
      <c r="AJ21" s="34">
        <f>PXIL!R21</f>
        <v>0</v>
      </c>
      <c r="AK21" s="34">
        <f>RTM_IEX!L21</f>
        <v>7.69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5.77</v>
      </c>
      <c r="AB22" s="75">
        <f>-STOA!R22</f>
        <v>0</v>
      </c>
      <c r="AC22">
        <f t="shared" si="0"/>
        <v>0.1621177308848698</v>
      </c>
      <c r="AD22">
        <f t="shared" si="1"/>
        <v>19.137612136361536</v>
      </c>
      <c r="AE22">
        <f>'IDT-1'!D22</f>
        <v>0</v>
      </c>
      <c r="AF22" s="24"/>
      <c r="AG22">
        <f t="shared" si="2"/>
        <v>19.137612136361536</v>
      </c>
      <c r="AI22" s="34">
        <f>PXIL!L22</f>
        <v>0</v>
      </c>
      <c r="AJ22" s="34">
        <f>PXIL!R22</f>
        <v>0</v>
      </c>
      <c r="AK22" s="34">
        <f>RTM_IEX!L22</f>
        <v>7.69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5.77</v>
      </c>
      <c r="AB23" s="75">
        <f>-STOA!R23</f>
        <v>0</v>
      </c>
      <c r="AC23">
        <f t="shared" si="0"/>
        <v>0.17824573088486978</v>
      </c>
      <c r="AD23">
        <f t="shared" si="1"/>
        <v>21.041484136361532</v>
      </c>
      <c r="AE23">
        <f>'IDT-1'!D23</f>
        <v>0</v>
      </c>
      <c r="AF23" s="24"/>
      <c r="AG23">
        <f t="shared" si="2"/>
        <v>21.041484136361532</v>
      </c>
      <c r="AI23" s="34">
        <f>PXIL!L23</f>
        <v>0</v>
      </c>
      <c r="AJ23" s="34">
        <f>PXIL!R23</f>
        <v>0</v>
      </c>
      <c r="AK23" s="34">
        <f>RTM_IEX!L23</f>
        <v>9.61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5.77</v>
      </c>
      <c r="AB24" s="75">
        <f>-STOA!R24</f>
        <v>0</v>
      </c>
      <c r="AC24">
        <f t="shared" si="0"/>
        <v>0.1863097308848698</v>
      </c>
      <c r="AD24">
        <f t="shared" si="1"/>
        <v>21.993420136361536</v>
      </c>
      <c r="AE24">
        <f>'IDT-1'!D24</f>
        <v>0</v>
      </c>
      <c r="AF24" s="24"/>
      <c r="AG24">
        <f t="shared" si="2"/>
        <v>21.993420136361536</v>
      </c>
      <c r="AI24" s="34">
        <f>PXIL!L24</f>
        <v>0</v>
      </c>
      <c r="AJ24" s="34">
        <f>PXIL!R24</f>
        <v>0</v>
      </c>
      <c r="AK24" s="34">
        <f>RTM_IEX!L24</f>
        <v>10.57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5.77</v>
      </c>
      <c r="AB25" s="75">
        <f>-STOA!R25</f>
        <v>0</v>
      </c>
      <c r="AC25">
        <f t="shared" si="0"/>
        <v>0.19437599999999999</v>
      </c>
      <c r="AD25">
        <f t="shared" si="1"/>
        <v>22.945624000000002</v>
      </c>
      <c r="AE25">
        <f>'IDT-1'!D25</f>
        <v>0</v>
      </c>
      <c r="AF25" s="24"/>
      <c r="AG25">
        <f t="shared" si="2"/>
        <v>22.945624000000002</v>
      </c>
      <c r="AI25" s="34">
        <f>PXIL!L25</f>
        <v>0</v>
      </c>
      <c r="AJ25" s="34">
        <f>PXIL!R25</f>
        <v>0</v>
      </c>
      <c r="AK25" s="34">
        <f>RTM_IEX!L25</f>
        <v>11.53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5.77</v>
      </c>
      <c r="AB26" s="75">
        <f>-STOA!R26</f>
        <v>0</v>
      </c>
      <c r="AC26">
        <f t="shared" si="0"/>
        <v>0.20252399999999998</v>
      </c>
      <c r="AD26">
        <f t="shared" si="1"/>
        <v>23.907475999999999</v>
      </c>
      <c r="AE26">
        <f>'IDT-1'!D26</f>
        <v>0</v>
      </c>
      <c r="AF26" s="24"/>
      <c r="AG26">
        <f t="shared" si="2"/>
        <v>23.907475999999999</v>
      </c>
      <c r="AI26" s="34">
        <f>PXIL!L26</f>
        <v>0</v>
      </c>
      <c r="AJ26" s="34">
        <f>PXIL!R26</f>
        <v>0</v>
      </c>
      <c r="AK26" s="34">
        <f>RTM_IEX!L26</f>
        <v>12.5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5.8397165186156013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5.77</v>
      </c>
      <c r="AB27" s="75">
        <f>-STOA!R27</f>
        <v>0</v>
      </c>
      <c r="AC27">
        <f t="shared" si="0"/>
        <v>0.21864961875637101</v>
      </c>
      <c r="AD27">
        <f t="shared" si="1"/>
        <v>25.811066899859231</v>
      </c>
      <c r="AE27">
        <f>'IDT-1'!D27</f>
        <v>0</v>
      </c>
      <c r="AF27" s="24"/>
      <c r="AG27">
        <f t="shared" si="2"/>
        <v>25.811066899859231</v>
      </c>
      <c r="AI27" s="34">
        <f>PXIL!L27</f>
        <v>0</v>
      </c>
      <c r="AJ27" s="34">
        <f>PXIL!R27</f>
        <v>0</v>
      </c>
      <c r="AK27" s="34">
        <f>RTM_IEX!L27</f>
        <v>14.42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5.8398093728141758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5.77</v>
      </c>
      <c r="AB28" s="75">
        <f>-STOA!R28</f>
        <v>0</v>
      </c>
      <c r="AC28">
        <f t="shared" si="0"/>
        <v>0.22175839873163905</v>
      </c>
      <c r="AD28">
        <f t="shared" si="1"/>
        <v>26.178050974082538</v>
      </c>
      <c r="AE28">
        <f>'IDT-1'!D28</f>
        <v>0</v>
      </c>
      <c r="AF28" s="24"/>
      <c r="AG28">
        <f t="shared" si="2"/>
        <v>26.178050974082538</v>
      </c>
      <c r="AI28" s="34">
        <f>PXIL!L28</f>
        <v>0</v>
      </c>
      <c r="AJ28" s="34">
        <f>PXIL!R28</f>
        <v>0</v>
      </c>
      <c r="AK28" s="34">
        <f>RTM_IEX!L28</f>
        <v>14.79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5.8398358628442946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5.77</v>
      </c>
      <c r="AB29" s="75">
        <f>-STOA!R29</f>
        <v>0</v>
      </c>
      <c r="AC29">
        <f t="shared" si="0"/>
        <v>0.16976262124789204</v>
      </c>
      <c r="AD29">
        <f t="shared" si="1"/>
        <v>20.040073241596403</v>
      </c>
      <c r="AE29">
        <f>'IDT-1'!D29</f>
        <v>0</v>
      </c>
      <c r="AF29" s="24"/>
      <c r="AG29">
        <f t="shared" si="2"/>
        <v>20.040073241596403</v>
      </c>
      <c r="AI29" s="34">
        <f>PXIL!L29</f>
        <v>0</v>
      </c>
      <c r="AJ29" s="34">
        <f>PXIL!R29</f>
        <v>0</v>
      </c>
      <c r="AK29" s="34">
        <f>RTM_IEX!L29</f>
        <v>8.6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5.8398358628442946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5.77</v>
      </c>
      <c r="AB30" s="75">
        <f>-STOA!R30</f>
        <v>0</v>
      </c>
      <c r="AC30">
        <f t="shared" si="0"/>
        <v>0.16304262124789204</v>
      </c>
      <c r="AD30">
        <f t="shared" si="1"/>
        <v>19.2467932415964</v>
      </c>
      <c r="AE30">
        <f>'IDT-1'!D30</f>
        <v>0</v>
      </c>
      <c r="AF30" s="24"/>
      <c r="AG30">
        <f t="shared" si="2"/>
        <v>19.2467932415964</v>
      </c>
      <c r="AI30" s="34">
        <f>PXIL!L30</f>
        <v>0</v>
      </c>
      <c r="AJ30" s="34">
        <f>PXIL!R30</f>
        <v>0</v>
      </c>
      <c r="AK30" s="34">
        <f>RTM_IEX!L30</f>
        <v>7.8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5.8398358628442946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4.9400000000000004</v>
      </c>
      <c r="Z31" s="34">
        <f>IEX!R31</f>
        <v>0</v>
      </c>
      <c r="AA31" s="75">
        <f>STOA!L31</f>
        <v>5.77</v>
      </c>
      <c r="AB31" s="75">
        <f>-STOA!R31</f>
        <v>0</v>
      </c>
      <c r="AC31">
        <f t="shared" si="0"/>
        <v>0.17589462124789204</v>
      </c>
      <c r="AD31">
        <f t="shared" si="1"/>
        <v>20.763941241596402</v>
      </c>
      <c r="AE31">
        <f>'IDT-1'!D31</f>
        <v>0</v>
      </c>
      <c r="AF31" s="24"/>
      <c r="AG31">
        <f t="shared" si="2"/>
        <v>20.763941241596402</v>
      </c>
      <c r="AI31" s="34">
        <f>PXIL!L31</f>
        <v>0</v>
      </c>
      <c r="AJ31" s="34">
        <f>PXIL!R31</f>
        <v>0</v>
      </c>
      <c r="AK31" s="34">
        <f>RTM_IEX!L31</f>
        <v>1.64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2.75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5.8398358628442946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4.59</v>
      </c>
      <c r="Z32" s="34">
        <f>IEX!R32</f>
        <v>0</v>
      </c>
      <c r="AA32" s="75">
        <f>STOA!L32</f>
        <v>5.8699999999999992</v>
      </c>
      <c r="AB32" s="75">
        <f>-STOA!R32</f>
        <v>0</v>
      </c>
      <c r="AC32">
        <f t="shared" si="0"/>
        <v>0.17681862124789205</v>
      </c>
      <c r="AD32">
        <f t="shared" si="1"/>
        <v>20.873017241596401</v>
      </c>
      <c r="AE32">
        <f>'IDT-1'!D32</f>
        <v>0</v>
      </c>
      <c r="AF32" s="24"/>
      <c r="AG32">
        <f t="shared" si="2"/>
        <v>20.873017241596401</v>
      </c>
      <c r="AI32" s="34">
        <f>PXIL!L32</f>
        <v>0</v>
      </c>
      <c r="AJ32" s="34">
        <f>PXIL!R32</f>
        <v>0</v>
      </c>
      <c r="AK32" s="34">
        <f>RTM_IEX!L32</f>
        <v>1.68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3.07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5.8398358628442946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4.25</v>
      </c>
      <c r="Z33" s="34">
        <f>IEX!R33</f>
        <v>0</v>
      </c>
      <c r="AA33" s="75">
        <f>STOA!L33</f>
        <v>6.01</v>
      </c>
      <c r="AB33" s="75">
        <f>-STOA!R33</f>
        <v>0</v>
      </c>
      <c r="AC33">
        <f t="shared" si="0"/>
        <v>0.17354262124789208</v>
      </c>
      <c r="AD33">
        <f t="shared" si="1"/>
        <v>20.4862932415964</v>
      </c>
      <c r="AE33">
        <f>'IDT-1'!D33</f>
        <v>0</v>
      </c>
      <c r="AF33" s="24"/>
      <c r="AG33">
        <f t="shared" si="2"/>
        <v>20.4862932415964</v>
      </c>
      <c r="AI33" s="34">
        <f>PXIL!L33</f>
        <v>0</v>
      </c>
      <c r="AJ33" s="34">
        <f>PXIL!R33</f>
        <v>0</v>
      </c>
      <c r="AK33" s="34">
        <f>RTM_IEX!L33</f>
        <v>1.25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3.31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5.8398358628442946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4.93</v>
      </c>
      <c r="Z34" s="34">
        <f>IEX!R34</f>
        <v>0</v>
      </c>
      <c r="AA34" s="75">
        <f>STOA!L34</f>
        <v>6.4399999999999995</v>
      </c>
      <c r="AB34" s="75">
        <f>-STOA!R34</f>
        <v>0</v>
      </c>
      <c r="AC34">
        <f t="shared" si="0"/>
        <v>0.16993062124789207</v>
      </c>
      <c r="AD34">
        <f t="shared" si="1"/>
        <v>20.059905241596404</v>
      </c>
      <c r="AE34">
        <f>'IDT-1'!D34</f>
        <v>0</v>
      </c>
      <c r="AF34" s="24"/>
      <c r="AG34">
        <f t="shared" si="2"/>
        <v>20.059905241596404</v>
      </c>
      <c r="AI34" s="34">
        <f>PXIL!L34</f>
        <v>0</v>
      </c>
      <c r="AJ34" s="34">
        <f>PXIL!R34</f>
        <v>0</v>
      </c>
      <c r="AK34" s="34">
        <f>RTM_IEX!L34</f>
        <v>1.76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1.26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5.8398358628442946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4.9800000000000004</v>
      </c>
      <c r="Z35" s="34">
        <f>IEX!R35</f>
        <v>0</v>
      </c>
      <c r="AA35" s="75">
        <f>STOA!L35</f>
        <v>6.8699999999999992</v>
      </c>
      <c r="AB35" s="75">
        <f>-STOA!R35</f>
        <v>0</v>
      </c>
      <c r="AC35">
        <f t="shared" si="0"/>
        <v>0.18757062124789206</v>
      </c>
      <c r="AD35">
        <f t="shared" si="1"/>
        <v>22.142265241596402</v>
      </c>
      <c r="AE35">
        <f>'IDT-1'!D35</f>
        <v>0</v>
      </c>
      <c r="AF35" s="24"/>
      <c r="AG35">
        <f t="shared" si="2"/>
        <v>22.142265241596402</v>
      </c>
      <c r="AI35" s="34">
        <f>PXIL!L35</f>
        <v>0</v>
      </c>
      <c r="AJ35" s="34">
        <f>PXIL!R35</f>
        <v>0</v>
      </c>
      <c r="AK35" s="34">
        <f>RTM_IEX!L35</f>
        <v>1.69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2.95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5.8398358628442946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4.3499999999999996</v>
      </c>
      <c r="Z36" s="34">
        <f>IEX!R36</f>
        <v>0</v>
      </c>
      <c r="AA36" s="75">
        <f>STOA!L36</f>
        <v>7.39</v>
      </c>
      <c r="AB36" s="75">
        <f>-STOA!R36</f>
        <v>0</v>
      </c>
      <c r="AC36">
        <f t="shared" si="0"/>
        <v>0.19412262124789206</v>
      </c>
      <c r="AD36">
        <f t="shared" si="1"/>
        <v>22.915713241596404</v>
      </c>
      <c r="AE36">
        <f>'IDT-1'!D36</f>
        <v>0</v>
      </c>
      <c r="AF36" s="24"/>
      <c r="AG36">
        <f t="shared" si="2"/>
        <v>22.915713241596404</v>
      </c>
      <c r="AI36" s="34">
        <f>PXIL!L36</f>
        <v>0</v>
      </c>
      <c r="AJ36" s="34">
        <f>PXIL!R36</f>
        <v>0</v>
      </c>
      <c r="AK36" s="34">
        <f>RTM_IEX!L36</f>
        <v>1.62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3.91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5.8398358628442946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3.87</v>
      </c>
      <c r="Z37" s="34">
        <f>IEX!R37</f>
        <v>0</v>
      </c>
      <c r="AA37" s="75">
        <f>STOA!L37</f>
        <v>7.879999999999999</v>
      </c>
      <c r="AB37" s="75">
        <f>-STOA!R37</f>
        <v>0</v>
      </c>
      <c r="AC37">
        <f t="shared" si="0"/>
        <v>0.21151062124789205</v>
      </c>
      <c r="AD37">
        <f t="shared" si="1"/>
        <v>24.9683252415964</v>
      </c>
      <c r="AE37">
        <f>'IDT-1'!D37</f>
        <v>0</v>
      </c>
      <c r="AF37" s="24"/>
      <c r="AG37">
        <f t="shared" si="2"/>
        <v>24.9683252415964</v>
      </c>
      <c r="AI37" s="34">
        <f>PXIL!L37</f>
        <v>0</v>
      </c>
      <c r="AJ37" s="34">
        <f>PXIL!R37</f>
        <v>0</v>
      </c>
      <c r="AK37" s="34">
        <f>RTM_IEX!L37</f>
        <v>1.72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5.87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5.8398358628442946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4.01</v>
      </c>
      <c r="Z38" s="34">
        <f>IEX!R38</f>
        <v>0</v>
      </c>
      <c r="AA38" s="75">
        <f>STOA!L38</f>
        <v>8.35</v>
      </c>
      <c r="AB38" s="75">
        <f>-STOA!R38</f>
        <v>0</v>
      </c>
      <c r="AC38">
        <f t="shared" si="0"/>
        <v>0.22108662124789208</v>
      </c>
      <c r="AD38">
        <f t="shared" si="1"/>
        <v>26.098749241596405</v>
      </c>
      <c r="AE38">
        <f>'IDT-1'!D38</f>
        <v>0</v>
      </c>
      <c r="AF38" s="24"/>
      <c r="AG38">
        <f t="shared" si="2"/>
        <v>26.098749241596405</v>
      </c>
      <c r="AI38" s="34">
        <f>PXIL!L38</f>
        <v>0</v>
      </c>
      <c r="AJ38" s="34">
        <f>PXIL!R38</f>
        <v>0</v>
      </c>
      <c r="AK38" s="34">
        <f>RTM_IEX!L38</f>
        <v>1.8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6.32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5.8398358628442946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3.94</v>
      </c>
      <c r="Z39" s="34">
        <f>IEX!R39</f>
        <v>0</v>
      </c>
      <c r="AA39" s="75">
        <f>STOA!L39</f>
        <v>9</v>
      </c>
      <c r="AB39" s="75">
        <f>-STOA!R39</f>
        <v>0</v>
      </c>
      <c r="AC39">
        <f t="shared" si="0"/>
        <v>0.22898262124789204</v>
      </c>
      <c r="AD39">
        <f t="shared" si="1"/>
        <v>27.030853241596404</v>
      </c>
      <c r="AE39">
        <f>'IDT-1'!D39</f>
        <v>0</v>
      </c>
      <c r="AF39" s="24"/>
      <c r="AG39">
        <f t="shared" si="2"/>
        <v>27.030853241596404</v>
      </c>
      <c r="AI39" s="34">
        <f>PXIL!L39</f>
        <v>0</v>
      </c>
      <c r="AJ39" s="34">
        <f>PXIL!R39</f>
        <v>0</v>
      </c>
      <c r="AK39" s="34">
        <f>RTM_IEX!L39</f>
        <v>2.09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6.39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5.8398358628442946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4.09</v>
      </c>
      <c r="Z40" s="34">
        <f>IEX!R40</f>
        <v>0</v>
      </c>
      <c r="AA40" s="75">
        <f>STOA!L40</f>
        <v>9.5299999999999994</v>
      </c>
      <c r="AB40" s="75">
        <f>-STOA!R40</f>
        <v>0</v>
      </c>
      <c r="AC40">
        <f t="shared" si="0"/>
        <v>0.24460662124789206</v>
      </c>
      <c r="AD40">
        <f t="shared" si="1"/>
        <v>28.875229241596401</v>
      </c>
      <c r="AE40">
        <f>'IDT-1'!D40</f>
        <v>0</v>
      </c>
      <c r="AF40" s="24"/>
      <c r="AG40">
        <f t="shared" si="2"/>
        <v>28.875229241596401</v>
      </c>
      <c r="AI40" s="34">
        <f>PXIL!L40</f>
        <v>0</v>
      </c>
      <c r="AJ40" s="34">
        <f>PXIL!R40</f>
        <v>0</v>
      </c>
      <c r="AK40" s="34">
        <f>RTM_IEX!L40</f>
        <v>2.23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7.43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5.8398358628442946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4.7</v>
      </c>
      <c r="Z41" s="34">
        <f>IEX!R41</f>
        <v>0</v>
      </c>
      <c r="AA41" s="75">
        <f>STOA!L41</f>
        <v>10.01</v>
      </c>
      <c r="AB41" s="75">
        <f>-STOA!R41</f>
        <v>0</v>
      </c>
      <c r="AC41">
        <f t="shared" si="0"/>
        <v>0.27005862124789209</v>
      </c>
      <c r="AD41">
        <f t="shared" si="1"/>
        <v>31.879777241596408</v>
      </c>
      <c r="AE41">
        <f>'IDT-1'!D41</f>
        <v>0</v>
      </c>
      <c r="AF41" s="24"/>
      <c r="AG41">
        <f t="shared" si="2"/>
        <v>31.879777241596408</v>
      </c>
      <c r="AI41" s="34">
        <f>PXIL!L41</f>
        <v>0</v>
      </c>
      <c r="AJ41" s="34">
        <f>PXIL!R41</f>
        <v>0</v>
      </c>
      <c r="AK41" s="34">
        <f>RTM_IEX!L41</f>
        <v>3.1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8.5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5.8398358628442946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5.41</v>
      </c>
      <c r="Z42" s="34">
        <f>IEX!R42</f>
        <v>0</v>
      </c>
      <c r="AA42" s="75">
        <f>STOA!L42</f>
        <v>10.39</v>
      </c>
      <c r="AB42" s="75">
        <f>-STOA!R42</f>
        <v>0</v>
      </c>
      <c r="AC42">
        <f t="shared" si="0"/>
        <v>0.28333062124789204</v>
      </c>
      <c r="AD42">
        <f t="shared" si="1"/>
        <v>33.446505241596405</v>
      </c>
      <c r="AE42">
        <f>'IDT-1'!D42</f>
        <v>0</v>
      </c>
      <c r="AF42" s="24"/>
      <c r="AG42">
        <f t="shared" si="2"/>
        <v>33.446505241596405</v>
      </c>
      <c r="AI42" s="34">
        <f>PXIL!L42</f>
        <v>0</v>
      </c>
      <c r="AJ42" s="34">
        <f>PXIL!R42</f>
        <v>0</v>
      </c>
      <c r="AK42" s="34">
        <f>RTM_IEX!L42</f>
        <v>3.07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9.02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5.8398358628442946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0.68</v>
      </c>
      <c r="Z43" s="34">
        <f>IEX!R43</f>
        <v>0</v>
      </c>
      <c r="AA43" s="75">
        <f>STOA!L43</f>
        <v>10.77</v>
      </c>
      <c r="AB43" s="75">
        <f>-STOA!R43</f>
        <v>0</v>
      </c>
      <c r="AC43">
        <f t="shared" si="0"/>
        <v>0.34053462124789202</v>
      </c>
      <c r="AD43">
        <f t="shared" si="1"/>
        <v>40.199301241596402</v>
      </c>
      <c r="AE43">
        <f>'IDT-1'!D43</f>
        <v>0</v>
      </c>
      <c r="AF43" s="24"/>
      <c r="AG43">
        <f t="shared" si="2"/>
        <v>40.199301241596402</v>
      </c>
      <c r="AI43" s="34">
        <f>PXIL!L43</f>
        <v>0</v>
      </c>
      <c r="AJ43" s="34">
        <f>PXIL!R43</f>
        <v>0</v>
      </c>
      <c r="AK43" s="34">
        <f>RTM_IEX!L43</f>
        <v>2.71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20.54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5.8398358628442946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0.48</v>
      </c>
      <c r="Z44" s="34">
        <f>IEX!R44</f>
        <v>0</v>
      </c>
      <c r="AA44" s="75">
        <f>STOA!L44</f>
        <v>11.26</v>
      </c>
      <c r="AB44" s="75">
        <f>-STOA!R44</f>
        <v>0</v>
      </c>
      <c r="AC44">
        <f t="shared" si="0"/>
        <v>0.35641062124789208</v>
      </c>
      <c r="AD44">
        <f t="shared" si="1"/>
        <v>42.073425241596411</v>
      </c>
      <c r="AE44">
        <f>'IDT-1'!D44</f>
        <v>0</v>
      </c>
      <c r="AF44" s="24"/>
      <c r="AG44">
        <f t="shared" si="2"/>
        <v>42.073425241596411</v>
      </c>
      <c r="AI44" s="34">
        <f>PXIL!L44</f>
        <v>0</v>
      </c>
      <c r="AJ44" s="34">
        <f>PXIL!R44</f>
        <v>0</v>
      </c>
      <c r="AK44" s="34">
        <f>RTM_IEX!L44</f>
        <v>2.91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21.94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5.8398358628442946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11.67</v>
      </c>
      <c r="AB45" s="75">
        <f>-STOA!R45</f>
        <v>0</v>
      </c>
      <c r="AC45">
        <f t="shared" si="0"/>
        <v>0.34935462124789207</v>
      </c>
      <c r="AD45">
        <f t="shared" si="1"/>
        <v>41.240481241596406</v>
      </c>
      <c r="AE45">
        <f>'IDT-1'!D45</f>
        <v>0</v>
      </c>
      <c r="AF45" s="24"/>
      <c r="AG45">
        <f t="shared" si="2"/>
        <v>41.240481241596406</v>
      </c>
      <c r="AI45" s="34">
        <f>PXIL!L45</f>
        <v>0</v>
      </c>
      <c r="AJ45" s="34">
        <f>PXIL!R45</f>
        <v>0</v>
      </c>
      <c r="AK45" s="34">
        <f>RTM_IEX!L45</f>
        <v>24.08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5.8398358628442946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12.1</v>
      </c>
      <c r="AB46" s="75">
        <f>-STOA!R46</f>
        <v>0</v>
      </c>
      <c r="AC46">
        <f t="shared" si="0"/>
        <v>0.360610621247892</v>
      </c>
      <c r="AD46">
        <f t="shared" si="1"/>
        <v>42.569225241596399</v>
      </c>
      <c r="AE46">
        <f>'IDT-1'!D46</f>
        <v>0</v>
      </c>
      <c r="AF46" s="24"/>
      <c r="AG46">
        <f t="shared" si="2"/>
        <v>42.569225241596399</v>
      </c>
      <c r="AI46" s="34">
        <f>PXIL!L46</f>
        <v>0</v>
      </c>
      <c r="AJ46" s="34">
        <f>PXIL!R46</f>
        <v>0</v>
      </c>
      <c r="AK46" s="34">
        <f>RTM_IEX!L46</f>
        <v>24.99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5.8398358628442946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12.329999999999998</v>
      </c>
      <c r="AB47" s="75">
        <f>-STOA!R47</f>
        <v>0</v>
      </c>
      <c r="AC47">
        <f t="shared" si="0"/>
        <v>0.35447862124789209</v>
      </c>
      <c r="AD47">
        <f t="shared" si="1"/>
        <v>41.845357241596403</v>
      </c>
      <c r="AE47">
        <f>'IDT-1'!D47</f>
        <v>0</v>
      </c>
      <c r="AF47" s="24"/>
      <c r="AG47">
        <f t="shared" si="2"/>
        <v>41.845357241596403</v>
      </c>
      <c r="AI47" s="34">
        <f>PXIL!L47</f>
        <v>0</v>
      </c>
      <c r="AJ47" s="34">
        <f>PXIL!R47</f>
        <v>0</v>
      </c>
      <c r="AK47" s="34">
        <f>RTM_IEX!L47</f>
        <v>24.03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5.8398358628442946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12.5</v>
      </c>
      <c r="AB48" s="75">
        <f>-STOA!R48</f>
        <v>0</v>
      </c>
      <c r="AC48">
        <f t="shared" si="0"/>
        <v>0.35590662124789207</v>
      </c>
      <c r="AD48">
        <f t="shared" si="1"/>
        <v>42.013929241596408</v>
      </c>
      <c r="AE48">
        <f>'IDT-1'!D48</f>
        <v>0</v>
      </c>
      <c r="AF48" s="24"/>
      <c r="AG48">
        <f t="shared" si="2"/>
        <v>42.013929241596408</v>
      </c>
      <c r="AI48" s="34">
        <f>PXIL!L48</f>
        <v>0</v>
      </c>
      <c r="AJ48" s="34">
        <f>PXIL!R48</f>
        <v>0</v>
      </c>
      <c r="AK48" s="34">
        <f>RTM_IEX!L48</f>
        <v>24.03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5.8398358628442946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12.69</v>
      </c>
      <c r="AB49" s="75">
        <f>-STOA!R49</f>
        <v>0</v>
      </c>
      <c r="AC49">
        <f t="shared" si="0"/>
        <v>0.35750262124789206</v>
      </c>
      <c r="AD49">
        <f t="shared" si="1"/>
        <v>42.202333241596406</v>
      </c>
      <c r="AE49">
        <f>'IDT-1'!D49</f>
        <v>0</v>
      </c>
      <c r="AF49" s="24"/>
      <c r="AG49">
        <f t="shared" si="2"/>
        <v>42.202333241596406</v>
      </c>
      <c r="AI49" s="34">
        <f>PXIL!L49</f>
        <v>0</v>
      </c>
      <c r="AJ49" s="34">
        <f>PXIL!R49</f>
        <v>0</v>
      </c>
      <c r="AK49" s="34">
        <f>RTM_IEX!L49</f>
        <v>24.03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5.8398358628442946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12.809999999999999</v>
      </c>
      <c r="AB50" s="75">
        <f>-STOA!R50</f>
        <v>0</v>
      </c>
      <c r="AC50">
        <f t="shared" si="0"/>
        <v>0.18891462124789205</v>
      </c>
      <c r="AD50">
        <f t="shared" si="1"/>
        <v>22.300921241596399</v>
      </c>
      <c r="AE50">
        <f>'IDT-1'!D50</f>
        <v>0</v>
      </c>
      <c r="AF50" s="24"/>
      <c r="AG50">
        <f t="shared" si="2"/>
        <v>22.300921241596399</v>
      </c>
      <c r="AI50" s="34">
        <f>PXIL!L50</f>
        <v>0</v>
      </c>
      <c r="AJ50" s="34">
        <f>PXIL!R50</f>
        <v>0</v>
      </c>
      <c r="AK50" s="34">
        <f>RTM_IEX!L50</f>
        <v>3.84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5.8398289969045427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12.91</v>
      </c>
      <c r="AB51" s="75">
        <f>-STOA!R51</f>
        <v>0</v>
      </c>
      <c r="AC51">
        <f t="shared" si="0"/>
        <v>0.27862656357399818</v>
      </c>
      <c r="AD51">
        <f t="shared" si="1"/>
        <v>32.891202433330541</v>
      </c>
      <c r="AE51">
        <f>'IDT-1'!D51</f>
        <v>0</v>
      </c>
      <c r="AF51" s="24"/>
      <c r="AG51">
        <f t="shared" si="2"/>
        <v>32.891202433330541</v>
      </c>
      <c r="AI51" s="34">
        <f>PXIL!L51</f>
        <v>0</v>
      </c>
      <c r="AJ51" s="34">
        <f>PXIL!R51</f>
        <v>0</v>
      </c>
      <c r="AK51" s="34">
        <f>RTM_IEX!L51</f>
        <v>14.42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5.8398289969045427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12.89</v>
      </c>
      <c r="AB52" s="75">
        <f>-STOA!R52</f>
        <v>0</v>
      </c>
      <c r="AC52">
        <f t="shared" si="0"/>
        <v>0.27039456357399816</v>
      </c>
      <c r="AD52">
        <f t="shared" si="1"/>
        <v>31.919434433330547</v>
      </c>
      <c r="AE52">
        <f>'IDT-1'!D52</f>
        <v>0</v>
      </c>
      <c r="AF52" s="24"/>
      <c r="AG52">
        <f t="shared" si="2"/>
        <v>31.919434433330547</v>
      </c>
      <c r="AI52" s="34">
        <f>PXIL!L52</f>
        <v>0</v>
      </c>
      <c r="AJ52" s="34">
        <f>PXIL!R52</f>
        <v>0</v>
      </c>
      <c r="AK52" s="34">
        <f>RTM_IEX!L52</f>
        <v>13.46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5.8397165186156013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12.829999999999998</v>
      </c>
      <c r="AB53" s="75">
        <f>-STOA!R53</f>
        <v>0</v>
      </c>
      <c r="AC53">
        <f t="shared" si="0"/>
        <v>0.26182561875637106</v>
      </c>
      <c r="AD53">
        <f t="shared" si="1"/>
        <v>30.907890899859229</v>
      </c>
      <c r="AE53">
        <f>'IDT-1'!D53</f>
        <v>0</v>
      </c>
      <c r="AF53" s="24"/>
      <c r="AG53">
        <f t="shared" si="2"/>
        <v>30.907890899859229</v>
      </c>
      <c r="AI53" s="34">
        <f>PXIL!L53</f>
        <v>0</v>
      </c>
      <c r="AJ53" s="34">
        <f>PXIL!R53</f>
        <v>0</v>
      </c>
      <c r="AK53" s="34">
        <f>RTM_IEX!L53</f>
        <v>12.5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5.8397165186156013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13.01</v>
      </c>
      <c r="AB54" s="75">
        <f>-STOA!R54</f>
        <v>0</v>
      </c>
      <c r="AC54">
        <f t="shared" si="0"/>
        <v>0.25518961875637103</v>
      </c>
      <c r="AD54">
        <f t="shared" si="1"/>
        <v>30.12452689985923</v>
      </c>
      <c r="AE54">
        <f>'IDT-1'!D54</f>
        <v>0</v>
      </c>
      <c r="AF54" s="24"/>
      <c r="AG54">
        <f t="shared" si="2"/>
        <v>30.12452689985923</v>
      </c>
      <c r="AI54" s="34">
        <f>PXIL!L54</f>
        <v>0</v>
      </c>
      <c r="AJ54" s="34">
        <f>PXIL!R54</f>
        <v>0</v>
      </c>
      <c r="AK54" s="34">
        <f>RTM_IEX!L54</f>
        <v>11.53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12.719999999999999</v>
      </c>
      <c r="AB55" s="75">
        <f>-STOA!R55</f>
        <v>0</v>
      </c>
      <c r="AC55">
        <f t="shared" si="0"/>
        <v>0.24469199999999997</v>
      </c>
      <c r="AD55">
        <f t="shared" si="1"/>
        <v>28.885307999999998</v>
      </c>
      <c r="AE55">
        <f>'IDT-1'!D55</f>
        <v>0</v>
      </c>
      <c r="AF55" s="24"/>
      <c r="AG55">
        <f t="shared" si="2"/>
        <v>28.885307999999998</v>
      </c>
      <c r="AI55" s="34">
        <f>PXIL!L55</f>
        <v>0</v>
      </c>
      <c r="AJ55" s="34">
        <f>PXIL!R55</f>
        <v>0</v>
      </c>
      <c r="AK55" s="34">
        <f>RTM_IEX!L55</f>
        <v>10.57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12.559999999999999</v>
      </c>
      <c r="AB56" s="75">
        <f>-STOA!R56</f>
        <v>0</v>
      </c>
      <c r="AC56">
        <f t="shared" si="0"/>
        <v>0.24334799999999995</v>
      </c>
      <c r="AD56">
        <f t="shared" si="1"/>
        <v>28.726651999999998</v>
      </c>
      <c r="AE56">
        <f>'IDT-1'!D56</f>
        <v>0</v>
      </c>
      <c r="AF56" s="24"/>
      <c r="AG56">
        <f t="shared" si="2"/>
        <v>28.726651999999998</v>
      </c>
      <c r="AI56" s="34">
        <f>PXIL!L56</f>
        <v>0</v>
      </c>
      <c r="AJ56" s="34">
        <f>PXIL!R56</f>
        <v>0</v>
      </c>
      <c r="AK56" s="34">
        <f>RTM_IEX!L56</f>
        <v>10.57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12.579999999999998</v>
      </c>
      <c r="AB57" s="75">
        <f>-STOA!R57</f>
        <v>0</v>
      </c>
      <c r="AC57">
        <f t="shared" si="0"/>
        <v>0.21125999999999998</v>
      </c>
      <c r="AD57">
        <f t="shared" si="1"/>
        <v>24.938739999999999</v>
      </c>
      <c r="AE57">
        <f>'IDT-1'!D57</f>
        <v>0</v>
      </c>
      <c r="AF57" s="24"/>
      <c r="AG57">
        <f t="shared" si="2"/>
        <v>24.938739999999999</v>
      </c>
      <c r="AI57" s="34">
        <f>PXIL!L57</f>
        <v>0</v>
      </c>
      <c r="AJ57" s="34">
        <f>PXIL!R57</f>
        <v>0</v>
      </c>
      <c r="AK57" s="34">
        <f>RTM_IEX!L57</f>
        <v>6.73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12.29</v>
      </c>
      <c r="AB58" s="75">
        <f>-STOA!R58</f>
        <v>0</v>
      </c>
      <c r="AC58">
        <f t="shared" si="0"/>
        <v>0.20882399999999998</v>
      </c>
      <c r="AD58">
        <f t="shared" si="1"/>
        <v>24.651176</v>
      </c>
      <c r="AE58">
        <f>'IDT-1'!D58</f>
        <v>0</v>
      </c>
      <c r="AF58" s="24"/>
      <c r="AG58">
        <f t="shared" si="2"/>
        <v>24.651176</v>
      </c>
      <c r="AI58" s="34">
        <f>PXIL!L58</f>
        <v>0</v>
      </c>
      <c r="AJ58" s="34">
        <f>PXIL!R58</f>
        <v>0</v>
      </c>
      <c r="AK58" s="34">
        <f>RTM_IEX!L58</f>
        <v>6.73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12.1</v>
      </c>
      <c r="AB59" s="75">
        <f>-STOA!R59</f>
        <v>0</v>
      </c>
      <c r="AC59">
        <f t="shared" si="0"/>
        <v>0.20722799999999997</v>
      </c>
      <c r="AD59">
        <f t="shared" si="1"/>
        <v>24.462771999999998</v>
      </c>
      <c r="AE59">
        <f>'IDT-1'!D59</f>
        <v>0</v>
      </c>
      <c r="AF59" s="24"/>
      <c r="AG59">
        <f t="shared" si="2"/>
        <v>24.462771999999998</v>
      </c>
      <c r="AI59" s="34">
        <f>PXIL!L59</f>
        <v>0</v>
      </c>
      <c r="AJ59" s="34">
        <f>PXIL!R59</f>
        <v>0</v>
      </c>
      <c r="AK59" s="34">
        <f>RTM_IEX!L59</f>
        <v>6.73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9.94</v>
      </c>
      <c r="AB60" s="75">
        <f>-STOA!R60</f>
        <v>0</v>
      </c>
      <c r="AC60">
        <f t="shared" si="0"/>
        <v>0.19714799999999999</v>
      </c>
      <c r="AD60">
        <f t="shared" si="1"/>
        <v>23.272852</v>
      </c>
      <c r="AE60">
        <f>'IDT-1'!D60</f>
        <v>0</v>
      </c>
      <c r="AF60" s="24"/>
      <c r="AG60">
        <f t="shared" si="2"/>
        <v>23.272852</v>
      </c>
      <c r="AI60" s="34">
        <f>PXIL!L60</f>
        <v>0</v>
      </c>
      <c r="AJ60" s="34">
        <f>PXIL!R60</f>
        <v>0</v>
      </c>
      <c r="AK60" s="34">
        <f>RTM_IEX!L60</f>
        <v>7.69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9.69</v>
      </c>
      <c r="AB61" s="75">
        <f>-STOA!R61</f>
        <v>0</v>
      </c>
      <c r="AC61">
        <f t="shared" si="0"/>
        <v>0.195048</v>
      </c>
      <c r="AD61">
        <f t="shared" si="1"/>
        <v>23.024951999999999</v>
      </c>
      <c r="AE61">
        <f>'IDT-1'!D61</f>
        <v>0</v>
      </c>
      <c r="AF61" s="24"/>
      <c r="AG61">
        <f t="shared" si="2"/>
        <v>23.024951999999999</v>
      </c>
      <c r="AI61" s="34">
        <f>PXIL!L61</f>
        <v>0</v>
      </c>
      <c r="AJ61" s="34">
        <f>PXIL!R61</f>
        <v>0</v>
      </c>
      <c r="AK61" s="34">
        <f>RTM_IEX!L61</f>
        <v>7.69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10.01</v>
      </c>
      <c r="AB62" s="75">
        <f>-STOA!R62</f>
        <v>0</v>
      </c>
      <c r="AC62">
        <f t="shared" si="0"/>
        <v>0.19773599999999997</v>
      </c>
      <c r="AD62">
        <f t="shared" si="1"/>
        <v>23.342264</v>
      </c>
      <c r="AE62">
        <f>'IDT-1'!D62</f>
        <v>0</v>
      </c>
      <c r="AF62" s="24"/>
      <c r="AG62">
        <f t="shared" si="2"/>
        <v>23.342264</v>
      </c>
      <c r="AI62" s="34">
        <f>PXIL!L62</f>
        <v>0</v>
      </c>
      <c r="AJ62" s="34">
        <f>PXIL!R62</f>
        <v>0</v>
      </c>
      <c r="AK62" s="34">
        <f>RTM_IEX!L62</f>
        <v>7.69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10.95</v>
      </c>
      <c r="AB63" s="75">
        <f>-STOA!R63</f>
        <v>0</v>
      </c>
      <c r="AC63">
        <f t="shared" si="0"/>
        <v>0.19756799999999999</v>
      </c>
      <c r="AD63">
        <f t="shared" si="1"/>
        <v>23.322431999999999</v>
      </c>
      <c r="AE63">
        <f>'IDT-1'!D63</f>
        <v>0</v>
      </c>
      <c r="AF63" s="24"/>
      <c r="AG63">
        <f t="shared" si="2"/>
        <v>23.322431999999999</v>
      </c>
      <c r="AI63" s="34">
        <f>PXIL!L63</f>
        <v>0</v>
      </c>
      <c r="AJ63" s="34">
        <f>PXIL!R63</f>
        <v>0</v>
      </c>
      <c r="AK63" s="34">
        <f>RTM_IEX!L63</f>
        <v>6.73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10.25</v>
      </c>
      <c r="AB64" s="75">
        <f>-STOA!R64</f>
        <v>0</v>
      </c>
      <c r="AC64">
        <f t="shared" si="0"/>
        <v>0.19975199999999999</v>
      </c>
      <c r="AD64">
        <f t="shared" si="1"/>
        <v>23.580248000000001</v>
      </c>
      <c r="AE64">
        <f>'IDT-1'!D64</f>
        <v>0</v>
      </c>
      <c r="AF64" s="24"/>
      <c r="AG64">
        <f t="shared" si="2"/>
        <v>23.580248000000001</v>
      </c>
      <c r="AI64" s="34">
        <f>PXIL!L64</f>
        <v>0</v>
      </c>
      <c r="AJ64" s="34">
        <f>PXIL!R64</f>
        <v>0</v>
      </c>
      <c r="AK64" s="34">
        <f>RTM_IEX!L64</f>
        <v>7.69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9.82</v>
      </c>
      <c r="AB65" s="75">
        <f>-STOA!R65</f>
        <v>0</v>
      </c>
      <c r="AC65">
        <f t="shared" si="0"/>
        <v>0.18807599999999999</v>
      </c>
      <c r="AD65">
        <f t="shared" si="1"/>
        <v>22.201924000000002</v>
      </c>
      <c r="AE65">
        <f>'IDT-1'!D65</f>
        <v>0</v>
      </c>
      <c r="AF65" s="24"/>
      <c r="AG65">
        <f t="shared" si="2"/>
        <v>22.201924000000002</v>
      </c>
      <c r="AI65" s="34">
        <f>PXIL!L65</f>
        <v>0</v>
      </c>
      <c r="AJ65" s="34">
        <f>PXIL!R65</f>
        <v>0</v>
      </c>
      <c r="AK65" s="34">
        <f>RTM_IEX!L65</f>
        <v>6.73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9.36</v>
      </c>
      <c r="AB66" s="75">
        <f>-STOA!R66</f>
        <v>0</v>
      </c>
      <c r="AC66">
        <f t="shared" si="0"/>
        <v>0.19630799999999998</v>
      </c>
      <c r="AD66">
        <f t="shared" si="1"/>
        <v>23.173691999999999</v>
      </c>
      <c r="AE66">
        <f>'IDT-1'!D66</f>
        <v>0</v>
      </c>
      <c r="AF66" s="24"/>
      <c r="AG66">
        <f t="shared" si="2"/>
        <v>23.173691999999999</v>
      </c>
      <c r="AI66" s="34">
        <f>PXIL!L66</f>
        <v>0</v>
      </c>
      <c r="AJ66" s="34">
        <f>PXIL!R66</f>
        <v>0</v>
      </c>
      <c r="AK66" s="34">
        <f>RTM_IEX!L66</f>
        <v>8.17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8.93</v>
      </c>
      <c r="AB67" s="75">
        <f>-STOA!R67</f>
        <v>0</v>
      </c>
      <c r="AC67">
        <f t="shared" si="0"/>
        <v>0.20075999999999999</v>
      </c>
      <c r="AD67">
        <f t="shared" si="1"/>
        <v>23.69924</v>
      </c>
      <c r="AE67">
        <f>'IDT-1'!D67</f>
        <v>0</v>
      </c>
      <c r="AF67" s="24"/>
      <c r="AG67">
        <f t="shared" si="2"/>
        <v>23.69924</v>
      </c>
      <c r="AI67" s="34">
        <f>PXIL!L67</f>
        <v>0</v>
      </c>
      <c r="AJ67" s="34">
        <f>PXIL!R67</f>
        <v>0</v>
      </c>
      <c r="AK67" s="34">
        <f>RTM_IEX!L67</f>
        <v>9.1300000000000008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8.3699999999999992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0.20571599999999995</v>
      </c>
      <c r="AD68">
        <f t="shared" ref="AD68:AD98" si="4">SUM(B68:AB68,AI68:AT68)-AC68</f>
        <v>24.284284</v>
      </c>
      <c r="AE68">
        <f>'IDT-1'!D68</f>
        <v>0</v>
      </c>
      <c r="AF68" s="24"/>
      <c r="AG68">
        <f t="shared" ref="AG68:AG98" si="5">SUM(AD68:AF68)</f>
        <v>24.284284</v>
      </c>
      <c r="AI68" s="34">
        <f>PXIL!L68</f>
        <v>0</v>
      </c>
      <c r="AJ68" s="34">
        <f>PXIL!R68</f>
        <v>0</v>
      </c>
      <c r="AK68" s="34">
        <f>RTM_IEX!L68</f>
        <v>10.28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5.8398289969045427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7.879999999999999</v>
      </c>
      <c r="AB69" s="75">
        <f>-STOA!R69</f>
        <v>0</v>
      </c>
      <c r="AC69">
        <f t="shared" si="3"/>
        <v>0.20974656357399815</v>
      </c>
      <c r="AD69">
        <f t="shared" si="4"/>
        <v>24.760082433330545</v>
      </c>
      <c r="AE69">
        <f>'IDT-1'!D69</f>
        <v>0</v>
      </c>
      <c r="AF69" s="24"/>
      <c r="AG69">
        <f t="shared" si="5"/>
        <v>24.760082433330545</v>
      </c>
      <c r="AI69" s="34">
        <f>PXIL!L69</f>
        <v>0</v>
      </c>
      <c r="AJ69" s="34">
        <f>PXIL!R69</f>
        <v>0</v>
      </c>
      <c r="AK69" s="34">
        <f>RTM_IEX!L69</f>
        <v>11.25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5.8398289969045427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7.31</v>
      </c>
      <c r="AB70" s="75">
        <f>-STOA!R70</f>
        <v>0</v>
      </c>
      <c r="AC70">
        <f t="shared" si="3"/>
        <v>0.21545856357399815</v>
      </c>
      <c r="AD70">
        <f t="shared" si="4"/>
        <v>25.434370433330542</v>
      </c>
      <c r="AE70">
        <f>'IDT-1'!D70</f>
        <v>0</v>
      </c>
      <c r="AF70" s="24"/>
      <c r="AG70">
        <f t="shared" si="5"/>
        <v>25.434370433330542</v>
      </c>
      <c r="AI70" s="34">
        <f>PXIL!L70</f>
        <v>0</v>
      </c>
      <c r="AJ70" s="34">
        <f>PXIL!R70</f>
        <v>0</v>
      </c>
      <c r="AK70" s="34">
        <f>RTM_IEX!L70</f>
        <v>12.5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5.8398093728141758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10.19</v>
      </c>
      <c r="Z71" s="34">
        <f>IEX!R71</f>
        <v>0</v>
      </c>
      <c r="AA71" s="75">
        <f>STOA!L71</f>
        <v>6.8999999999999995</v>
      </c>
      <c r="AB71" s="75">
        <f>-STOA!R71</f>
        <v>0</v>
      </c>
      <c r="AC71">
        <f t="shared" si="3"/>
        <v>0.24376639873163902</v>
      </c>
      <c r="AD71">
        <f t="shared" si="4"/>
        <v>28.776042974082532</v>
      </c>
      <c r="AE71">
        <f>'IDT-1'!D71</f>
        <v>0</v>
      </c>
      <c r="AF71" s="24"/>
      <c r="AG71">
        <f t="shared" si="5"/>
        <v>28.776042974082532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6.09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5.8398093728141758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9.43</v>
      </c>
      <c r="Z72" s="34">
        <f>IEX!R72</f>
        <v>0</v>
      </c>
      <c r="AA72" s="75">
        <f>STOA!L72</f>
        <v>6.58</v>
      </c>
      <c r="AB72" s="75">
        <f>-STOA!R72</f>
        <v>0</v>
      </c>
      <c r="AC72">
        <f t="shared" si="3"/>
        <v>0.23864239873163906</v>
      </c>
      <c r="AD72">
        <f t="shared" si="4"/>
        <v>28.171166974082542</v>
      </c>
      <c r="AE72">
        <f>'IDT-1'!D72</f>
        <v>0</v>
      </c>
      <c r="AF72" s="24"/>
      <c r="AG72">
        <f t="shared" si="5"/>
        <v>28.171166974082542</v>
      </c>
      <c r="AI72" s="34">
        <f>PXIL!L72</f>
        <v>0</v>
      </c>
      <c r="AJ72" s="34">
        <f>PXIL!R72</f>
        <v>0</v>
      </c>
      <c r="AK72" s="34">
        <f>RTM_IEX!L72</f>
        <v>0.96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5.6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5.839727675448823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8.6999999999999993</v>
      </c>
      <c r="Z73" s="34">
        <f>IEX!R73</f>
        <v>0</v>
      </c>
      <c r="AA73" s="75">
        <f>STOA!L73</f>
        <v>6.22</v>
      </c>
      <c r="AB73" s="75">
        <f>-STOA!R73</f>
        <v>0</v>
      </c>
      <c r="AC73">
        <f t="shared" si="3"/>
        <v>0.2401537124737701</v>
      </c>
      <c r="AD73">
        <f t="shared" si="4"/>
        <v>28.34957396297505</v>
      </c>
      <c r="AE73">
        <f>'IDT-1'!D73</f>
        <v>0</v>
      </c>
      <c r="AF73" s="24"/>
      <c r="AG73">
        <f t="shared" si="5"/>
        <v>28.34957396297505</v>
      </c>
      <c r="AI73" s="34">
        <f>PXIL!L73</f>
        <v>0</v>
      </c>
      <c r="AJ73" s="34">
        <f>PXIL!R73</f>
        <v>0</v>
      </c>
      <c r="AK73" s="34">
        <f>RTM_IEX!L73</f>
        <v>2.88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4.95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5.839727675448823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10.34</v>
      </c>
      <c r="Z74" s="34">
        <f>IEX!R74</f>
        <v>0</v>
      </c>
      <c r="AA74" s="75">
        <f>STOA!L74</f>
        <v>5.9399999999999995</v>
      </c>
      <c r="AB74" s="75">
        <f>-STOA!R74</f>
        <v>0</v>
      </c>
      <c r="AC74">
        <f t="shared" si="3"/>
        <v>0.25325771247377005</v>
      </c>
      <c r="AD74">
        <f t="shared" si="4"/>
        <v>29.896469962975054</v>
      </c>
      <c r="AE74">
        <f>'IDT-1'!D74</f>
        <v>0</v>
      </c>
      <c r="AF74" s="24"/>
      <c r="AG74">
        <f t="shared" si="5"/>
        <v>29.896469962975054</v>
      </c>
      <c r="AI74" s="34">
        <f>PXIL!L74</f>
        <v>0</v>
      </c>
      <c r="AJ74" s="34">
        <f>PXIL!R74</f>
        <v>0</v>
      </c>
      <c r="AK74" s="34">
        <f>RTM_IEX!L74</f>
        <v>3.85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4.18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5.8397326619363703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12.18</v>
      </c>
      <c r="Z75" s="34">
        <f>IEX!R75</f>
        <v>0</v>
      </c>
      <c r="AA75" s="75">
        <f>STOA!L75</f>
        <v>5.77</v>
      </c>
      <c r="AB75" s="75">
        <f>-STOA!R75</f>
        <v>0</v>
      </c>
      <c r="AC75">
        <f t="shared" si="3"/>
        <v>0.26342175436026549</v>
      </c>
      <c r="AD75">
        <f t="shared" si="4"/>
        <v>31.096310907576104</v>
      </c>
      <c r="AE75">
        <f>'IDT-1'!D75</f>
        <v>0</v>
      </c>
      <c r="AF75" s="24"/>
      <c r="AG75">
        <f t="shared" si="5"/>
        <v>31.096310907576104</v>
      </c>
      <c r="AI75" s="34">
        <f>PXIL!L75</f>
        <v>0</v>
      </c>
      <c r="AJ75" s="34">
        <f>PXIL!R75</f>
        <v>0</v>
      </c>
      <c r="AK75" s="34">
        <f>RTM_IEX!L75</f>
        <v>3.85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3.72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5.8397326619363703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12.1</v>
      </c>
      <c r="Z76" s="34">
        <f>IEX!R76</f>
        <v>0</v>
      </c>
      <c r="AA76" s="75">
        <f>STOA!L76</f>
        <v>5.77</v>
      </c>
      <c r="AB76" s="75">
        <f>-STOA!R76</f>
        <v>0</v>
      </c>
      <c r="AC76">
        <f t="shared" si="3"/>
        <v>0.26879775436026548</v>
      </c>
      <c r="AD76">
        <f t="shared" si="4"/>
        <v>31.730934907576103</v>
      </c>
      <c r="AE76">
        <f>'IDT-1'!D76</f>
        <v>0</v>
      </c>
      <c r="AF76" s="24"/>
      <c r="AG76">
        <f t="shared" si="5"/>
        <v>31.730934907576103</v>
      </c>
      <c r="AI76" s="34">
        <f>PXIL!L76</f>
        <v>0</v>
      </c>
      <c r="AJ76" s="34">
        <f>PXIL!R76</f>
        <v>0</v>
      </c>
      <c r="AK76" s="34">
        <f>RTM_IEX!L76</f>
        <v>4.8099999999999996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3.48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5.8398128633554585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13.62</v>
      </c>
      <c r="Z77" s="34">
        <f>IEX!R77</f>
        <v>0</v>
      </c>
      <c r="AA77" s="75">
        <f>STOA!L77</f>
        <v>5.77</v>
      </c>
      <c r="AB77" s="75">
        <f>-STOA!R77</f>
        <v>0</v>
      </c>
      <c r="AC77">
        <f t="shared" si="3"/>
        <v>0.29047042805218581</v>
      </c>
      <c r="AD77">
        <f t="shared" si="4"/>
        <v>34.289342435303269</v>
      </c>
      <c r="AE77">
        <f>'IDT-1'!D77</f>
        <v>0</v>
      </c>
      <c r="AF77" s="24"/>
      <c r="AG77">
        <f t="shared" si="5"/>
        <v>34.289342435303269</v>
      </c>
      <c r="AI77" s="34">
        <f>PXIL!L77</f>
        <v>0</v>
      </c>
      <c r="AJ77" s="34">
        <f>PXIL!R77</f>
        <v>0</v>
      </c>
      <c r="AK77" s="34">
        <f>RTM_IEX!L77</f>
        <v>5.77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3.58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5.8398128633554585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13.7</v>
      </c>
      <c r="Z78" s="34">
        <f>IEX!R78</f>
        <v>0</v>
      </c>
      <c r="AA78" s="75">
        <f>STOA!L78</f>
        <v>5.77</v>
      </c>
      <c r="AB78" s="75">
        <f>-STOA!R78</f>
        <v>0</v>
      </c>
      <c r="AC78">
        <f t="shared" si="3"/>
        <v>0.29971042805218584</v>
      </c>
      <c r="AD78">
        <f t="shared" si="4"/>
        <v>35.380102435303272</v>
      </c>
      <c r="AE78">
        <f>'IDT-1'!D78</f>
        <v>0</v>
      </c>
      <c r="AF78" s="24"/>
      <c r="AG78">
        <f t="shared" si="5"/>
        <v>35.380102435303272</v>
      </c>
      <c r="AI78" s="34">
        <f>PXIL!L78</f>
        <v>0</v>
      </c>
      <c r="AJ78" s="34">
        <f>PXIL!R78</f>
        <v>0</v>
      </c>
      <c r="AK78" s="34">
        <f>RTM_IEX!L78</f>
        <v>6.73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3.64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14.54</v>
      </c>
      <c r="Z79" s="34">
        <f>IEX!R79</f>
        <v>0</v>
      </c>
      <c r="AA79" s="75">
        <f>STOA!L79</f>
        <v>5.77</v>
      </c>
      <c r="AB79" s="75">
        <f>-STOA!R79</f>
        <v>0</v>
      </c>
      <c r="AC79">
        <f t="shared" si="3"/>
        <v>0.30668399999999996</v>
      </c>
      <c r="AD79">
        <f t="shared" si="4"/>
        <v>36.203316000000001</v>
      </c>
      <c r="AE79">
        <f>'IDT-1'!D79</f>
        <v>0</v>
      </c>
      <c r="AF79" s="24"/>
      <c r="AG79">
        <f t="shared" si="5"/>
        <v>36.203316000000001</v>
      </c>
      <c r="AI79" s="34">
        <f>PXIL!L79</f>
        <v>0</v>
      </c>
      <c r="AJ79" s="34">
        <f>PXIL!R79</f>
        <v>0</v>
      </c>
      <c r="AK79" s="34">
        <f>RTM_IEX!L79</f>
        <v>6.73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3.63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14.29</v>
      </c>
      <c r="Z80" s="34">
        <f>IEX!R80</f>
        <v>0</v>
      </c>
      <c r="AA80" s="75">
        <f>STOA!L80</f>
        <v>5.77</v>
      </c>
      <c r="AB80" s="75">
        <f>-STOA!R80</f>
        <v>0</v>
      </c>
      <c r="AC80">
        <f t="shared" si="3"/>
        <v>0.320712</v>
      </c>
      <c r="AD80">
        <f t="shared" si="4"/>
        <v>37.859287999999999</v>
      </c>
      <c r="AE80">
        <f>'IDT-1'!D80</f>
        <v>0</v>
      </c>
      <c r="AF80" s="24"/>
      <c r="AG80">
        <f t="shared" si="5"/>
        <v>37.859287999999999</v>
      </c>
      <c r="AI80" s="34">
        <f>PXIL!L80</f>
        <v>0</v>
      </c>
      <c r="AJ80" s="34">
        <f>PXIL!R80</f>
        <v>0</v>
      </c>
      <c r="AK80" s="34">
        <f>RTM_IEX!L80</f>
        <v>8.65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3.63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14.67</v>
      </c>
      <c r="Z81" s="34">
        <f>IEX!R81</f>
        <v>0</v>
      </c>
      <c r="AA81" s="75">
        <f>STOA!L81</f>
        <v>5.77</v>
      </c>
      <c r="AB81" s="75">
        <f>-STOA!R81</f>
        <v>0</v>
      </c>
      <c r="AC81">
        <f t="shared" si="3"/>
        <v>0.32323199999999996</v>
      </c>
      <c r="AD81">
        <f t="shared" si="4"/>
        <v>38.156768</v>
      </c>
      <c r="AE81">
        <f>'IDT-1'!D81</f>
        <v>0</v>
      </c>
      <c r="AF81" s="24"/>
      <c r="AG81">
        <f t="shared" si="5"/>
        <v>38.156768</v>
      </c>
      <c r="AI81" s="34">
        <f>PXIL!L81</f>
        <v>0</v>
      </c>
      <c r="AJ81" s="34">
        <f>PXIL!R81</f>
        <v>0</v>
      </c>
      <c r="AK81" s="34">
        <f>RTM_IEX!L81</f>
        <v>8.65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3.55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14.93</v>
      </c>
      <c r="Z82" s="34">
        <f>IEX!R82</f>
        <v>0</v>
      </c>
      <c r="AA82" s="75">
        <f>STOA!L82</f>
        <v>5.77</v>
      </c>
      <c r="AB82" s="75">
        <f>-STOA!R82</f>
        <v>0</v>
      </c>
      <c r="AC82">
        <f t="shared" si="3"/>
        <v>0.32751599999999997</v>
      </c>
      <c r="AD82">
        <f t="shared" si="4"/>
        <v>38.662483999999992</v>
      </c>
      <c r="AE82">
        <f>'IDT-1'!D82</f>
        <v>0</v>
      </c>
      <c r="AF82" s="24"/>
      <c r="AG82">
        <f t="shared" si="5"/>
        <v>38.662483999999992</v>
      </c>
      <c r="AI82" s="34">
        <f>PXIL!L82</f>
        <v>0</v>
      </c>
      <c r="AJ82" s="34">
        <f>PXIL!R82</f>
        <v>0</v>
      </c>
      <c r="AK82" s="34">
        <f>RTM_IEX!L82</f>
        <v>8.65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3.8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5.77</v>
      </c>
      <c r="AB83" s="75">
        <f>-STOA!R83</f>
        <v>0</v>
      </c>
      <c r="AC83">
        <f t="shared" si="3"/>
        <v>0.31550399999999995</v>
      </c>
      <c r="AD83">
        <f t="shared" si="4"/>
        <v>37.244496000000005</v>
      </c>
      <c r="AE83">
        <f>'IDT-1'!D83</f>
        <v>0</v>
      </c>
      <c r="AF83" s="24"/>
      <c r="AG83">
        <f t="shared" si="5"/>
        <v>37.244496000000005</v>
      </c>
      <c r="AI83" s="34">
        <f>PXIL!L83</f>
        <v>0</v>
      </c>
      <c r="AJ83" s="34">
        <f>PXIL!R83</f>
        <v>0</v>
      </c>
      <c r="AK83" s="34">
        <f>RTM_IEX!L83</f>
        <v>25.95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5.77</v>
      </c>
      <c r="AB84" s="75">
        <f>-STOA!R84</f>
        <v>0</v>
      </c>
      <c r="AC84">
        <f t="shared" si="3"/>
        <v>0.31550399999999995</v>
      </c>
      <c r="AD84">
        <f t="shared" si="4"/>
        <v>37.244496000000005</v>
      </c>
      <c r="AE84">
        <f>'IDT-1'!D84</f>
        <v>0</v>
      </c>
      <c r="AF84" s="24"/>
      <c r="AG84">
        <f t="shared" si="5"/>
        <v>37.244496000000005</v>
      </c>
      <c r="AI84" s="34">
        <f>PXIL!L84</f>
        <v>0</v>
      </c>
      <c r="AJ84" s="34">
        <f>PXIL!R84</f>
        <v>0</v>
      </c>
      <c r="AK84" s="34">
        <f>RTM_IEX!L84</f>
        <v>25.95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5.77</v>
      </c>
      <c r="AB85" s="75">
        <f>-STOA!R85</f>
        <v>0</v>
      </c>
      <c r="AC85">
        <f t="shared" si="3"/>
        <v>0.30743999999999994</v>
      </c>
      <c r="AD85">
        <f t="shared" si="4"/>
        <v>36.292559999999995</v>
      </c>
      <c r="AE85">
        <f>'IDT-1'!D85</f>
        <v>0</v>
      </c>
      <c r="AF85" s="24"/>
      <c r="AG85">
        <f t="shared" si="5"/>
        <v>36.292559999999995</v>
      </c>
      <c r="AI85" s="34">
        <f>PXIL!L85</f>
        <v>0</v>
      </c>
      <c r="AJ85" s="34">
        <f>PXIL!R85</f>
        <v>0</v>
      </c>
      <c r="AK85" s="34">
        <f>RTM_IEX!L85</f>
        <v>24.99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5.77</v>
      </c>
      <c r="AB86" s="75">
        <f>-STOA!R86</f>
        <v>0</v>
      </c>
      <c r="AC86">
        <f t="shared" si="3"/>
        <v>0.30743999999999994</v>
      </c>
      <c r="AD86">
        <f t="shared" si="4"/>
        <v>36.292559999999995</v>
      </c>
      <c r="AE86">
        <f>'IDT-1'!D86</f>
        <v>0</v>
      </c>
      <c r="AF86" s="24"/>
      <c r="AG86">
        <f t="shared" si="5"/>
        <v>36.292559999999995</v>
      </c>
      <c r="AI86" s="34">
        <f>PXIL!L86</f>
        <v>0</v>
      </c>
      <c r="AJ86" s="34">
        <f>PXIL!R86</f>
        <v>0</v>
      </c>
      <c r="AK86" s="34">
        <f>RTM_IEX!L86</f>
        <v>24.99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5.77</v>
      </c>
      <c r="AB87" s="75">
        <f>-STOA!R87</f>
        <v>0</v>
      </c>
      <c r="AC87">
        <f t="shared" si="3"/>
        <v>0.29131199999999996</v>
      </c>
      <c r="AD87">
        <f t="shared" si="4"/>
        <v>34.388688000000002</v>
      </c>
      <c r="AE87">
        <f>'IDT-1'!D87</f>
        <v>0</v>
      </c>
      <c r="AF87" s="24"/>
      <c r="AG87">
        <f t="shared" si="5"/>
        <v>34.388688000000002</v>
      </c>
      <c r="AI87" s="34">
        <f>PXIL!L87</f>
        <v>0</v>
      </c>
      <c r="AJ87" s="34">
        <f>PXIL!R87</f>
        <v>0</v>
      </c>
      <c r="AK87" s="34">
        <f>RTM_IEX!L87</f>
        <v>23.07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5.77</v>
      </c>
      <c r="AB88" s="75">
        <f>-STOA!R88</f>
        <v>0</v>
      </c>
      <c r="AC88">
        <f t="shared" si="3"/>
        <v>0.29131199999999996</v>
      </c>
      <c r="AD88">
        <f t="shared" si="4"/>
        <v>34.388688000000002</v>
      </c>
      <c r="AE88">
        <f>'IDT-1'!D88</f>
        <v>0</v>
      </c>
      <c r="AF88" s="24"/>
      <c r="AG88">
        <f t="shared" si="5"/>
        <v>34.388688000000002</v>
      </c>
      <c r="AI88" s="34">
        <f>PXIL!L88</f>
        <v>0</v>
      </c>
      <c r="AJ88" s="34">
        <f>PXIL!R88</f>
        <v>0</v>
      </c>
      <c r="AK88" s="34">
        <f>RTM_IEX!L88</f>
        <v>23.07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5.77</v>
      </c>
      <c r="AB89" s="75">
        <f>-STOA!R89</f>
        <v>0</v>
      </c>
      <c r="AC89">
        <f t="shared" si="3"/>
        <v>0.29131199999999996</v>
      </c>
      <c r="AD89">
        <f t="shared" si="4"/>
        <v>34.388688000000002</v>
      </c>
      <c r="AE89">
        <f>'IDT-1'!D89</f>
        <v>0</v>
      </c>
      <c r="AF89" s="24"/>
      <c r="AG89">
        <f t="shared" si="5"/>
        <v>34.388688000000002</v>
      </c>
      <c r="AI89" s="34">
        <f>PXIL!L89</f>
        <v>0</v>
      </c>
      <c r="AJ89" s="34">
        <f>PXIL!R89</f>
        <v>0</v>
      </c>
      <c r="AK89" s="34">
        <f>RTM_IEX!L89</f>
        <v>23.07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5.77</v>
      </c>
      <c r="AB90" s="75">
        <f>-STOA!R90</f>
        <v>0</v>
      </c>
      <c r="AC90">
        <f t="shared" si="3"/>
        <v>0.29131199999999996</v>
      </c>
      <c r="AD90">
        <f t="shared" si="4"/>
        <v>34.388688000000002</v>
      </c>
      <c r="AE90">
        <f>'IDT-1'!D90</f>
        <v>0</v>
      </c>
      <c r="AF90" s="24"/>
      <c r="AG90">
        <f t="shared" si="5"/>
        <v>34.388688000000002</v>
      </c>
      <c r="AI90" s="34">
        <f>PXIL!L90</f>
        <v>0</v>
      </c>
      <c r="AJ90" s="34">
        <f>PXIL!R90</f>
        <v>0</v>
      </c>
      <c r="AK90" s="34">
        <f>RTM_IEX!L90</f>
        <v>23.07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5.8397298672464037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5.77</v>
      </c>
      <c r="AB91" s="75">
        <f>-STOA!R91</f>
        <v>0</v>
      </c>
      <c r="AC91">
        <f t="shared" si="3"/>
        <v>0.28324573088486976</v>
      </c>
      <c r="AD91">
        <f t="shared" si="4"/>
        <v>33.436484136361528</v>
      </c>
      <c r="AE91">
        <f>'IDT-1'!D91</f>
        <v>0</v>
      </c>
      <c r="AF91" s="24"/>
      <c r="AG91">
        <f t="shared" si="5"/>
        <v>33.436484136361528</v>
      </c>
      <c r="AI91" s="34">
        <f>PXIL!L91</f>
        <v>0</v>
      </c>
      <c r="AJ91" s="34">
        <f>PXIL!R91</f>
        <v>0</v>
      </c>
      <c r="AK91" s="34">
        <f>RTM_IEX!L91</f>
        <v>22.11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5.8397298672464037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5.77</v>
      </c>
      <c r="AB92" s="75">
        <f>-STOA!R92</f>
        <v>0</v>
      </c>
      <c r="AC92">
        <f t="shared" si="3"/>
        <v>0.25896973088486974</v>
      </c>
      <c r="AD92">
        <f t="shared" si="4"/>
        <v>30.570760136361532</v>
      </c>
      <c r="AE92">
        <f>'IDT-1'!D92</f>
        <v>0</v>
      </c>
      <c r="AF92" s="24"/>
      <c r="AG92">
        <f t="shared" si="5"/>
        <v>30.570760136361532</v>
      </c>
      <c r="AI92" s="34">
        <f>PXIL!L92</f>
        <v>0</v>
      </c>
      <c r="AJ92" s="34">
        <f>PXIL!R92</f>
        <v>0</v>
      </c>
      <c r="AK92" s="34">
        <f>RTM_IEX!L92</f>
        <v>19.22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5.8397298672464037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5.77</v>
      </c>
      <c r="AB93" s="75">
        <f>-STOA!R93</f>
        <v>0</v>
      </c>
      <c r="AC93">
        <f t="shared" si="3"/>
        <v>0.25090573088486978</v>
      </c>
      <c r="AD93">
        <f t="shared" si="4"/>
        <v>29.618824136361535</v>
      </c>
      <c r="AE93">
        <f>'IDT-1'!D93</f>
        <v>0</v>
      </c>
      <c r="AF93" s="24"/>
      <c r="AG93">
        <f t="shared" si="5"/>
        <v>29.618824136361535</v>
      </c>
      <c r="AI93" s="34">
        <f>PXIL!L93</f>
        <v>0</v>
      </c>
      <c r="AJ93" s="34">
        <f>PXIL!R93</f>
        <v>0</v>
      </c>
      <c r="AK93" s="34">
        <f>RTM_IEX!L93</f>
        <v>18.260000000000002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5.8397298672464037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5.77</v>
      </c>
      <c r="AB94" s="75">
        <f>-STOA!R94</f>
        <v>0</v>
      </c>
      <c r="AC94">
        <f t="shared" si="3"/>
        <v>0.22671373088486979</v>
      </c>
      <c r="AD94">
        <f t="shared" si="4"/>
        <v>26.763016136361532</v>
      </c>
      <c r="AE94">
        <f>'IDT-1'!D94</f>
        <v>0</v>
      </c>
      <c r="AF94" s="24"/>
      <c r="AG94">
        <f t="shared" si="5"/>
        <v>26.763016136361532</v>
      </c>
      <c r="AI94" s="34">
        <f>PXIL!L94</f>
        <v>0</v>
      </c>
      <c r="AJ94" s="34">
        <f>PXIL!R94</f>
        <v>0</v>
      </c>
      <c r="AK94" s="34">
        <f>RTM_IEX!L94</f>
        <v>15.38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5.8397298672464037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5.77</v>
      </c>
      <c r="AB95" s="75">
        <f>-STOA!R95</f>
        <v>0</v>
      </c>
      <c r="AC95">
        <f t="shared" si="3"/>
        <v>0.21058573088486979</v>
      </c>
      <c r="AD95">
        <f t="shared" si="4"/>
        <v>24.859144136361536</v>
      </c>
      <c r="AE95">
        <f>'IDT-1'!D95</f>
        <v>0</v>
      </c>
      <c r="AF95" s="24"/>
      <c r="AG95">
        <f t="shared" si="5"/>
        <v>24.859144136361536</v>
      </c>
      <c r="AI95" s="34">
        <f>PXIL!L95</f>
        <v>0</v>
      </c>
      <c r="AJ95" s="34">
        <f>PXIL!R95</f>
        <v>0</v>
      </c>
      <c r="AK95" s="34">
        <f>RTM_IEX!L95</f>
        <v>13.46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5.8397298672464037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5.77</v>
      </c>
      <c r="AB96" s="75">
        <f>-STOA!R96</f>
        <v>0</v>
      </c>
      <c r="AC96">
        <f t="shared" si="3"/>
        <v>0.19437373088486978</v>
      </c>
      <c r="AD96">
        <f t="shared" si="4"/>
        <v>22.945356136361532</v>
      </c>
      <c r="AE96">
        <f>'IDT-1'!D96</f>
        <v>0</v>
      </c>
      <c r="AF96" s="24"/>
      <c r="AG96">
        <f t="shared" si="5"/>
        <v>22.945356136361532</v>
      </c>
      <c r="AI96" s="34">
        <f>PXIL!L96</f>
        <v>0</v>
      </c>
      <c r="AJ96" s="34">
        <f>PXIL!R96</f>
        <v>0</v>
      </c>
      <c r="AK96" s="34">
        <f>RTM_IEX!L96</f>
        <v>11.53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5.8397298672464037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5.77</v>
      </c>
      <c r="AB97" s="75">
        <f>-STOA!R97</f>
        <v>0</v>
      </c>
      <c r="AC97">
        <f t="shared" si="3"/>
        <v>0.1863097308848698</v>
      </c>
      <c r="AD97">
        <f t="shared" si="4"/>
        <v>21.993420136361536</v>
      </c>
      <c r="AE97">
        <f>'IDT-1'!D97</f>
        <v>0</v>
      </c>
      <c r="AF97" s="24"/>
      <c r="AG97">
        <f t="shared" si="5"/>
        <v>21.993420136361536</v>
      </c>
      <c r="AI97" s="34">
        <f>PXIL!L97</f>
        <v>0</v>
      </c>
      <c r="AJ97" s="34">
        <f>PXIL!R97</f>
        <v>0</v>
      </c>
      <c r="AK97" s="34">
        <f>RTM_IEX!L97</f>
        <v>10.57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5.8397298672464037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5.77</v>
      </c>
      <c r="AB98" s="75">
        <f>-STOA!R98</f>
        <v>0</v>
      </c>
      <c r="AC98">
        <f t="shared" si="3"/>
        <v>0.1863097308848698</v>
      </c>
      <c r="AD98">
        <f t="shared" si="4"/>
        <v>21.993420136361536</v>
      </c>
      <c r="AE98">
        <f>'IDT-1'!D98</f>
        <v>0</v>
      </c>
      <c r="AF98" s="24"/>
      <c r="AG98">
        <f t="shared" si="5"/>
        <v>21.993420136361536</v>
      </c>
      <c r="AI98" s="34">
        <f>PXIL!L98</f>
        <v>0</v>
      </c>
      <c r="AJ98" s="34">
        <f>PXIL!R98</f>
        <v>0</v>
      </c>
      <c r="AK98" s="34">
        <f>RTM_IEX!L98</f>
        <v>10.57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0.14015618126583873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5.0977499999999995E-2</v>
      </c>
      <c r="Z99" s="34">
        <f t="shared" si="6"/>
        <v>0</v>
      </c>
      <c r="AA99" s="75">
        <f t="shared" si="6"/>
        <v>0.1829299999999999</v>
      </c>
      <c r="AB99" s="75">
        <f t="shared" si="6"/>
        <v>0</v>
      </c>
      <c r="AC99">
        <f t="shared" si="6"/>
        <v>5.472861922633048E-3</v>
      </c>
      <c r="AD99">
        <f t="shared" si="6"/>
        <v>0.64605831934320557</v>
      </c>
      <c r="AE99">
        <f t="shared" ref="AE99:AT99" si="7">SUM(AE3:AE98)/4000</f>
        <v>0</v>
      </c>
      <c r="AG99">
        <f t="shared" si="7"/>
        <v>0.64605831934320557</v>
      </c>
      <c r="AI99">
        <f t="shared" si="7"/>
        <v>0</v>
      </c>
      <c r="AJ99">
        <f t="shared" si="7"/>
        <v>0</v>
      </c>
      <c r="AK99">
        <f t="shared" si="7"/>
        <v>0.23919000000000007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3.8277499999999999E-2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45317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452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18.416902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0.1547019768</v>
      </c>
      <c r="AD3">
        <f>SUM(B3:AB3,AI3:AT3)-AC3</f>
        <v>18.262200023200002</v>
      </c>
      <c r="AE3">
        <v>0</v>
      </c>
      <c r="AF3" s="24"/>
      <c r="AG3">
        <f>SUM(AD3:AF3)</f>
        <v>18.262200023200002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18.087938999999999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0.15193868759999998</v>
      </c>
      <c r="AD4">
        <f t="shared" ref="AD4:AD67" si="1">SUM(B4:AB4,AI4:AT4)-AC4</f>
        <v>17.936000312399997</v>
      </c>
      <c r="AE4">
        <v>0</v>
      </c>
      <c r="AF4" s="24"/>
      <c r="AG4">
        <f t="shared" ref="AG4:AG67" si="2">SUM(AD4:AF4)</f>
        <v>17.936000312399997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19.223981999999999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0.28999999999999998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0.16391744879999998</v>
      </c>
      <c r="AD5">
        <f t="shared" si="1"/>
        <v>19.350064551199999</v>
      </c>
      <c r="AE5">
        <v>0</v>
      </c>
      <c r="AF5" s="24"/>
      <c r="AG5">
        <f t="shared" si="2"/>
        <v>19.350064551199999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19.223981999999999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0.67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0.1671094488</v>
      </c>
      <c r="AD6">
        <f t="shared" si="1"/>
        <v>19.7268725512</v>
      </c>
      <c r="AE6">
        <v>0</v>
      </c>
      <c r="AF6" s="24"/>
      <c r="AG6">
        <f t="shared" si="2"/>
        <v>19.7268725512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17.89996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0.150359664</v>
      </c>
      <c r="AD7">
        <f t="shared" si="1"/>
        <v>17.749600336</v>
      </c>
      <c r="AE7">
        <v>0</v>
      </c>
      <c r="AF7" s="24"/>
      <c r="AG7">
        <f t="shared" si="2"/>
        <v>17.749600336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17.798204999999999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0.14950492199999998</v>
      </c>
      <c r="AD8">
        <f t="shared" si="1"/>
        <v>17.648700078000001</v>
      </c>
      <c r="AE8">
        <v>0</v>
      </c>
      <c r="AF8" s="24"/>
      <c r="AG8">
        <f t="shared" si="2"/>
        <v>17.648700078000001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16.322407999999999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0.13710822719999999</v>
      </c>
      <c r="AD9">
        <f t="shared" si="1"/>
        <v>16.185299772800001</v>
      </c>
      <c r="AE9">
        <v>0</v>
      </c>
      <c r="AF9" s="24"/>
      <c r="AG9">
        <f t="shared" si="2"/>
        <v>16.185299772800001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15.305263999999999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0.12856421759999997</v>
      </c>
      <c r="AD10">
        <f t="shared" si="1"/>
        <v>15.1766997824</v>
      </c>
      <c r="AE10">
        <v>0</v>
      </c>
      <c r="AF10" s="24"/>
      <c r="AG10">
        <f t="shared" si="2"/>
        <v>15.1766997824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14.247983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0.11968305719999998</v>
      </c>
      <c r="AD11">
        <f t="shared" si="1"/>
        <v>14.1282999428</v>
      </c>
      <c r="AE11">
        <v>0</v>
      </c>
      <c r="AF11" s="24"/>
      <c r="AG11">
        <f t="shared" si="2"/>
        <v>14.1282999428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13.806172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0.11597184479999999</v>
      </c>
      <c r="AD12">
        <f t="shared" si="1"/>
        <v>13.690200155199999</v>
      </c>
      <c r="AE12">
        <v>0</v>
      </c>
      <c r="AF12" s="24"/>
      <c r="AG12">
        <f t="shared" si="2"/>
        <v>13.690200155199999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14.420836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0.12113502239999999</v>
      </c>
      <c r="AD13">
        <f t="shared" si="1"/>
        <v>14.299700977599999</v>
      </c>
      <c r="AE13">
        <v>0</v>
      </c>
      <c r="AF13" s="24"/>
      <c r="AG13">
        <f t="shared" si="2"/>
        <v>14.299700977599999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13.444433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0.11293323719999999</v>
      </c>
      <c r="AD14">
        <f t="shared" si="1"/>
        <v>13.3314997628</v>
      </c>
      <c r="AE14">
        <v>0</v>
      </c>
      <c r="AF14" s="24"/>
      <c r="AG14">
        <f t="shared" si="2"/>
        <v>13.3314997628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13.840358999999999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0.11625901559999999</v>
      </c>
      <c r="AD15">
        <f t="shared" si="1"/>
        <v>13.724099984399999</v>
      </c>
      <c r="AE15">
        <v>0</v>
      </c>
      <c r="AF15" s="24"/>
      <c r="AG15">
        <f t="shared" si="2"/>
        <v>13.724099984399999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14.411053000000001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0.12105284519999999</v>
      </c>
      <c r="AD16">
        <f t="shared" si="1"/>
        <v>14.290000154800001</v>
      </c>
      <c r="AE16">
        <v>0</v>
      </c>
      <c r="AF16" s="24"/>
      <c r="AG16">
        <f t="shared" si="2"/>
        <v>14.290000154800001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15.323416999999999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0.12871670279999997</v>
      </c>
      <c r="AD17">
        <f t="shared" si="1"/>
        <v>15.194700297199999</v>
      </c>
      <c r="AE17">
        <v>0</v>
      </c>
      <c r="AF17" s="24"/>
      <c r="AG17">
        <f t="shared" si="2"/>
        <v>15.194700297199999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14.243444999999999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0.11964493799999999</v>
      </c>
      <c r="AD18">
        <f t="shared" si="1"/>
        <v>14.123800061999999</v>
      </c>
      <c r="AE18">
        <v>0</v>
      </c>
      <c r="AF18" s="24"/>
      <c r="AG18">
        <f t="shared" si="2"/>
        <v>14.123800061999999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13.503429000000001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0.1134288036</v>
      </c>
      <c r="AD19">
        <f t="shared" si="1"/>
        <v>13.390000196400001</v>
      </c>
      <c r="AE19">
        <v>0</v>
      </c>
      <c r="AF19" s="24"/>
      <c r="AG19">
        <f t="shared" si="2"/>
        <v>13.390000196400001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14.43324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0.12123921599999998</v>
      </c>
      <c r="AD20">
        <f t="shared" si="1"/>
        <v>14.312000784</v>
      </c>
      <c r="AE20">
        <v>0</v>
      </c>
      <c r="AF20" s="24"/>
      <c r="AG20">
        <f t="shared" si="2"/>
        <v>14.312000784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14.177693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0.11909262119999998</v>
      </c>
      <c r="AD21">
        <f t="shared" si="1"/>
        <v>14.0586003788</v>
      </c>
      <c r="AE21">
        <v>0</v>
      </c>
      <c r="AF21" s="24"/>
      <c r="AG21">
        <f t="shared" si="2"/>
        <v>14.0586003788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15.337232999999999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0.12883275719999998</v>
      </c>
      <c r="AD22">
        <f t="shared" si="1"/>
        <v>15.2084002428</v>
      </c>
      <c r="AE22">
        <v>0</v>
      </c>
      <c r="AF22" s="24"/>
      <c r="AG22">
        <f t="shared" si="2"/>
        <v>15.2084002428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17.944938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0.1507374792</v>
      </c>
      <c r="AD23">
        <f t="shared" si="1"/>
        <v>17.7942005208</v>
      </c>
      <c r="AE23">
        <v>0</v>
      </c>
      <c r="AF23" s="24"/>
      <c r="AG23">
        <f t="shared" si="2"/>
        <v>17.7942005208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19.209389000000002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0.48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0.16539086760000002</v>
      </c>
      <c r="AD24">
        <f t="shared" si="1"/>
        <v>19.523998132400003</v>
      </c>
      <c r="AE24">
        <v>0</v>
      </c>
      <c r="AF24" s="24"/>
      <c r="AG24">
        <f t="shared" si="2"/>
        <v>19.523998132400003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19.223981999999999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2.21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0.18004544879999998</v>
      </c>
      <c r="AD25">
        <f t="shared" si="1"/>
        <v>21.253936551199999</v>
      </c>
      <c r="AE25">
        <v>0</v>
      </c>
      <c r="AF25" s="24"/>
      <c r="AG25">
        <f t="shared" si="2"/>
        <v>21.253936551199999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19.223981999999999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0.48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0.16551344879999999</v>
      </c>
      <c r="AD26">
        <f t="shared" si="1"/>
        <v>19.538468551200001</v>
      </c>
      <c r="AE26">
        <v>0</v>
      </c>
      <c r="AF26" s="24"/>
      <c r="AG26">
        <f t="shared" si="2"/>
        <v>19.538468551200001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19.223981999999999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3.17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0.1881094488</v>
      </c>
      <c r="AD27">
        <f t="shared" si="1"/>
        <v>22.205872551200002</v>
      </c>
      <c r="AE27">
        <v>0</v>
      </c>
      <c r="AF27" s="24"/>
      <c r="AG27">
        <f t="shared" si="2"/>
        <v>22.205872551200002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19.223981999999999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4.71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0.2010454488</v>
      </c>
      <c r="AD28">
        <f t="shared" si="1"/>
        <v>23.732936551200002</v>
      </c>
      <c r="AE28">
        <v>0</v>
      </c>
      <c r="AF28" s="24"/>
      <c r="AG28">
        <f t="shared" si="2"/>
        <v>23.732936551200002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19.223981999999999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3.43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0.19575344879999998</v>
      </c>
      <c r="AD29">
        <f t="shared" si="1"/>
        <v>23.108228551199996</v>
      </c>
      <c r="AE29">
        <v>0</v>
      </c>
      <c r="AF29" s="24"/>
      <c r="AG29">
        <f t="shared" si="2"/>
        <v>23.108228551199996</v>
      </c>
      <c r="AI29" s="34">
        <f>PXIL!M29</f>
        <v>0</v>
      </c>
      <c r="AJ29" s="34">
        <f>PXIL!S29</f>
        <v>0</v>
      </c>
      <c r="AK29" s="34">
        <f>RTM_IEX!M29</f>
        <v>0.65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19.223981999999999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1.8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0.18147344879999996</v>
      </c>
      <c r="AD30">
        <f t="shared" si="1"/>
        <v>21.4225085512</v>
      </c>
      <c r="AE30">
        <v>0</v>
      </c>
      <c r="AF30" s="24"/>
      <c r="AG30">
        <f t="shared" si="2"/>
        <v>21.4225085512</v>
      </c>
      <c r="AI30" s="34">
        <f>PXIL!M30</f>
        <v>0</v>
      </c>
      <c r="AJ30" s="34">
        <f>PXIL!S30</f>
        <v>0</v>
      </c>
      <c r="AK30" s="34">
        <f>RTM_IEX!M30</f>
        <v>0.57999999999999996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19.223981999999999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1.51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0.18441344880000002</v>
      </c>
      <c r="AD31">
        <f t="shared" si="1"/>
        <v>21.769568551200003</v>
      </c>
      <c r="AE31">
        <v>0</v>
      </c>
      <c r="AF31" s="24"/>
      <c r="AG31">
        <f t="shared" si="2"/>
        <v>21.769568551200003</v>
      </c>
      <c r="AI31" s="34">
        <f>PXIL!M31</f>
        <v>0</v>
      </c>
      <c r="AJ31" s="34">
        <f>PXIL!S31</f>
        <v>0</v>
      </c>
      <c r="AK31" s="34">
        <f>RTM_IEX!M31</f>
        <v>0.37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0.85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19.223981999999999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0.99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0.17777744879999996</v>
      </c>
      <c r="AD32">
        <f t="shared" si="1"/>
        <v>20.986204551199997</v>
      </c>
      <c r="AE32">
        <v>0</v>
      </c>
      <c r="AF32" s="24"/>
      <c r="AG32">
        <f t="shared" si="2"/>
        <v>20.986204551199997</v>
      </c>
      <c r="AI32" s="34">
        <f>PXIL!M32</f>
        <v>0</v>
      </c>
      <c r="AJ32" s="34">
        <f>PXIL!S32</f>
        <v>0</v>
      </c>
      <c r="AK32" s="34">
        <f>RTM_IEX!M32</f>
        <v>0.28999999999999998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0.66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19.223981999999999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0.13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0.16391744879999998</v>
      </c>
      <c r="AD33">
        <f t="shared" si="1"/>
        <v>19.350064551199999</v>
      </c>
      <c r="AE33">
        <v>0</v>
      </c>
      <c r="AF33" s="24"/>
      <c r="AG33">
        <f t="shared" si="2"/>
        <v>19.350064551199999</v>
      </c>
      <c r="AI33" s="34">
        <f>PXIL!M33</f>
        <v>0</v>
      </c>
      <c r="AJ33" s="34">
        <f>PXIL!S33</f>
        <v>0</v>
      </c>
      <c r="AK33" s="34">
        <f>RTM_IEX!M33</f>
        <v>0.04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0.12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19.223981999999999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0.5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0.16786544879999998</v>
      </c>
      <c r="AD34">
        <f t="shared" si="1"/>
        <v>19.816116551199997</v>
      </c>
      <c r="AE34">
        <v>0</v>
      </c>
      <c r="AF34" s="24"/>
      <c r="AG34">
        <f t="shared" si="2"/>
        <v>19.816116551199997</v>
      </c>
      <c r="AI34" s="34">
        <f>PXIL!M34</f>
        <v>0</v>
      </c>
      <c r="AJ34" s="34">
        <f>PXIL!S34</f>
        <v>0</v>
      </c>
      <c r="AK34" s="34">
        <f>RTM_IEX!M34</f>
        <v>0.13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0.13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19.223981999999999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0.47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0.16895744879999997</v>
      </c>
      <c r="AD35">
        <f t="shared" si="1"/>
        <v>19.9450245512</v>
      </c>
      <c r="AE35">
        <v>0</v>
      </c>
      <c r="AF35" s="24"/>
      <c r="AG35">
        <f t="shared" si="2"/>
        <v>19.9450245512</v>
      </c>
      <c r="AI35" s="34">
        <f>PXIL!M35</f>
        <v>0</v>
      </c>
      <c r="AJ35" s="34">
        <f>PXIL!S35</f>
        <v>0</v>
      </c>
      <c r="AK35" s="34">
        <f>RTM_IEX!M35</f>
        <v>0.12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0.3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17.813735999999999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0.14963538239999999</v>
      </c>
      <c r="AD36">
        <f t="shared" si="1"/>
        <v>17.664100617599999</v>
      </c>
      <c r="AE36">
        <v>0</v>
      </c>
      <c r="AF36" s="24"/>
      <c r="AG36">
        <f t="shared" si="2"/>
        <v>17.664100617599999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19.223981999999999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0.16148144879999998</v>
      </c>
      <c r="AD37">
        <f t="shared" si="1"/>
        <v>19.062500551199999</v>
      </c>
      <c r="AE37">
        <v>0</v>
      </c>
      <c r="AF37" s="24"/>
      <c r="AG37">
        <f t="shared" si="2"/>
        <v>19.062500551199999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19.223981999999999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0.44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0.1724014488</v>
      </c>
      <c r="AD38">
        <f t="shared" si="1"/>
        <v>20.351580551200001</v>
      </c>
      <c r="AE38">
        <v>0</v>
      </c>
      <c r="AF38" s="24"/>
      <c r="AG38">
        <f t="shared" si="2"/>
        <v>20.351580551200001</v>
      </c>
      <c r="AI38" s="34">
        <f>PXIL!M38</f>
        <v>0</v>
      </c>
      <c r="AJ38" s="34">
        <f>PXIL!S38</f>
        <v>0</v>
      </c>
      <c r="AK38" s="34">
        <f>RTM_IEX!M38</f>
        <v>0.15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0.71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19.223981999999999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0.53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0.17508944879999999</v>
      </c>
      <c r="AD39">
        <f t="shared" si="1"/>
        <v>20.668892551199999</v>
      </c>
      <c r="AE39">
        <v>0</v>
      </c>
      <c r="AF39" s="24"/>
      <c r="AG39">
        <f t="shared" si="2"/>
        <v>20.668892551199999</v>
      </c>
      <c r="AI39" s="34">
        <f>PXIL!M39</f>
        <v>0</v>
      </c>
      <c r="AJ39" s="34">
        <f>PXIL!S39</f>
        <v>0</v>
      </c>
      <c r="AK39" s="34">
        <f>RTM_IEX!M39</f>
        <v>0.22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0.87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19.223981999999999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0.56000000000000005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0.17676944879999998</v>
      </c>
      <c r="AD40">
        <f t="shared" si="1"/>
        <v>20.867212551199998</v>
      </c>
      <c r="AE40">
        <v>0</v>
      </c>
      <c r="AF40" s="24"/>
      <c r="AG40">
        <f t="shared" si="2"/>
        <v>20.867212551199998</v>
      </c>
      <c r="AI40" s="34">
        <f>PXIL!M40</f>
        <v>0</v>
      </c>
      <c r="AJ40" s="34">
        <f>PXIL!S40</f>
        <v>0</v>
      </c>
      <c r="AK40" s="34">
        <f>RTM_IEX!M40</f>
        <v>0.24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1.02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19.223981999999999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0.53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0.1761814488</v>
      </c>
      <c r="AD41">
        <f t="shared" si="1"/>
        <v>20.797800551199998</v>
      </c>
      <c r="AE41">
        <v>0</v>
      </c>
      <c r="AF41" s="24"/>
      <c r="AG41">
        <f t="shared" si="2"/>
        <v>20.797800551199998</v>
      </c>
      <c r="AI41" s="34">
        <f>PXIL!M41</f>
        <v>0</v>
      </c>
      <c r="AJ41" s="34">
        <f>PXIL!S41</f>
        <v>0</v>
      </c>
      <c r="AK41" s="34">
        <f>RTM_IEX!M41</f>
        <v>0.27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0.95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19.223981999999999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0.78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0.18222944879999997</v>
      </c>
      <c r="AD42">
        <f t="shared" si="1"/>
        <v>21.511752551199997</v>
      </c>
      <c r="AE42">
        <v>0</v>
      </c>
      <c r="AF42" s="24"/>
      <c r="AG42">
        <f t="shared" si="2"/>
        <v>21.511752551199997</v>
      </c>
      <c r="AI42" s="34">
        <f>PXIL!M42</f>
        <v>0</v>
      </c>
      <c r="AJ42" s="34">
        <f>PXIL!S42</f>
        <v>0</v>
      </c>
      <c r="AK42" s="34">
        <f>RTM_IEX!M42</f>
        <v>0.33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1.36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19.223981999999999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0.04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0.17660144879999998</v>
      </c>
      <c r="AD43">
        <f t="shared" si="1"/>
        <v>20.847380551199997</v>
      </c>
      <c r="AE43">
        <v>0</v>
      </c>
      <c r="AF43" s="24"/>
      <c r="AG43">
        <f t="shared" si="2"/>
        <v>20.847380551199997</v>
      </c>
      <c r="AI43" s="34">
        <f>PXIL!M43</f>
        <v>0</v>
      </c>
      <c r="AJ43" s="34">
        <f>PXIL!S43</f>
        <v>0</v>
      </c>
      <c r="AK43" s="34">
        <f>RTM_IEX!M43</f>
        <v>0.06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1.7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18.693123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0.1570222332</v>
      </c>
      <c r="AD44">
        <f t="shared" si="1"/>
        <v>18.536100766800001</v>
      </c>
      <c r="AE44">
        <v>0</v>
      </c>
      <c r="AF44" s="24"/>
      <c r="AG44">
        <f t="shared" si="2"/>
        <v>18.536100766800001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18.668818999999999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0.15681807959999999</v>
      </c>
      <c r="AD45">
        <f t="shared" si="1"/>
        <v>18.512000920399998</v>
      </c>
      <c r="AE45">
        <v>0</v>
      </c>
      <c r="AF45" s="24"/>
      <c r="AG45">
        <f t="shared" si="2"/>
        <v>18.512000920399998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19.223981999999999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0.17198144879999999</v>
      </c>
      <c r="AD46">
        <f t="shared" si="1"/>
        <v>20.302000551199999</v>
      </c>
      <c r="AE46">
        <v>0</v>
      </c>
      <c r="AF46" s="24"/>
      <c r="AG46">
        <f t="shared" si="2"/>
        <v>20.302000551199999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1.25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19.223981999999999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0.16954544879999997</v>
      </c>
      <c r="AD47">
        <f t="shared" si="1"/>
        <v>20.014436551199999</v>
      </c>
      <c r="AE47">
        <v>0</v>
      </c>
      <c r="AF47" s="24"/>
      <c r="AG47">
        <f t="shared" si="2"/>
        <v>20.014436551199999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0.96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19.223981999999999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0.08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0.16433744879999995</v>
      </c>
      <c r="AD48">
        <f t="shared" si="1"/>
        <v>19.399644551199998</v>
      </c>
      <c r="AE48">
        <v>0</v>
      </c>
      <c r="AF48" s="24"/>
      <c r="AG48">
        <f t="shared" si="2"/>
        <v>19.399644551199998</v>
      </c>
      <c r="AI48" s="34">
        <f>PXIL!M48</f>
        <v>0</v>
      </c>
      <c r="AJ48" s="34">
        <f>PXIL!S48</f>
        <v>0</v>
      </c>
      <c r="AK48" s="34">
        <f>RTM_IEX!M48</f>
        <v>0.1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0.16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19.223981999999999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0.25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0.17231744879999997</v>
      </c>
      <c r="AD49">
        <f t="shared" si="1"/>
        <v>20.341664551200001</v>
      </c>
      <c r="AE49">
        <v>0</v>
      </c>
      <c r="AF49" s="24"/>
      <c r="AG49">
        <f t="shared" si="2"/>
        <v>20.341664551200001</v>
      </c>
      <c r="AI49" s="34">
        <f>PXIL!M49</f>
        <v>0</v>
      </c>
      <c r="AJ49" s="34">
        <f>PXIL!S49</f>
        <v>0</v>
      </c>
      <c r="AK49" s="34">
        <f>RTM_IEX!M49</f>
        <v>0.1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0.94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19.223981999999999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0.45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0.1789534488</v>
      </c>
      <c r="AD50">
        <f t="shared" si="1"/>
        <v>21.125028551199996</v>
      </c>
      <c r="AE50">
        <v>0</v>
      </c>
      <c r="AF50" s="24"/>
      <c r="AG50">
        <f t="shared" si="2"/>
        <v>21.125028551199996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1.63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19.223981999999999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0.17441744879999999</v>
      </c>
      <c r="AD51">
        <f t="shared" si="1"/>
        <v>20.589564551199999</v>
      </c>
      <c r="AE51">
        <v>0</v>
      </c>
      <c r="AF51" s="24"/>
      <c r="AG51">
        <f t="shared" si="2"/>
        <v>20.589564551199999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1.54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19.223981999999999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0.16954544879999997</v>
      </c>
      <c r="AD52">
        <f t="shared" si="1"/>
        <v>20.014436551199999</v>
      </c>
      <c r="AE52">
        <v>0</v>
      </c>
      <c r="AF52" s="24"/>
      <c r="AG52">
        <f t="shared" si="2"/>
        <v>20.014436551199999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0.96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19.223981999999999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0.17920544879999997</v>
      </c>
      <c r="AD53">
        <f t="shared" si="1"/>
        <v>21.154776551199998</v>
      </c>
      <c r="AE53">
        <v>0</v>
      </c>
      <c r="AF53" s="24"/>
      <c r="AG53">
        <f t="shared" si="2"/>
        <v>21.154776551199998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2.11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19.223981999999999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0.16635344879999997</v>
      </c>
      <c r="AD54">
        <f t="shared" si="1"/>
        <v>19.637628551199999</v>
      </c>
      <c r="AE54">
        <v>0</v>
      </c>
      <c r="AF54" s="24"/>
      <c r="AG54">
        <f t="shared" si="2"/>
        <v>19.637628551199999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0.57999999999999996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19.223981999999999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0.16232144879999999</v>
      </c>
      <c r="AD55">
        <f t="shared" si="1"/>
        <v>19.161660551200001</v>
      </c>
      <c r="AE55">
        <v>0</v>
      </c>
      <c r="AF55" s="24"/>
      <c r="AG55">
        <f t="shared" si="2"/>
        <v>19.161660551200001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0.1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19.223981999999999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0.18004544879999998</v>
      </c>
      <c r="AD56">
        <f t="shared" si="1"/>
        <v>21.253936551199999</v>
      </c>
      <c r="AE56">
        <v>0</v>
      </c>
      <c r="AF56" s="24"/>
      <c r="AG56">
        <f t="shared" si="2"/>
        <v>21.253936551199999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2.21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19.223981999999999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0.17517344879999999</v>
      </c>
      <c r="AD57">
        <f t="shared" si="1"/>
        <v>20.678808551199999</v>
      </c>
      <c r="AE57">
        <v>0</v>
      </c>
      <c r="AF57" s="24"/>
      <c r="AG57">
        <f t="shared" si="2"/>
        <v>20.678808551199999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1.63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19.223981999999999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0.18164144879999999</v>
      </c>
      <c r="AD58">
        <f t="shared" si="1"/>
        <v>21.442340551199997</v>
      </c>
      <c r="AE58">
        <v>0</v>
      </c>
      <c r="AF58" s="24"/>
      <c r="AG58">
        <f t="shared" si="2"/>
        <v>21.442340551199997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2.4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19.223981999999999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0.18164144879999999</v>
      </c>
      <c r="AD59">
        <f t="shared" si="1"/>
        <v>21.442340551199997</v>
      </c>
      <c r="AE59">
        <v>0</v>
      </c>
      <c r="AF59" s="24"/>
      <c r="AG59">
        <f t="shared" si="2"/>
        <v>21.442340551199997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2.4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19.223981999999999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0.17685344879999998</v>
      </c>
      <c r="AD60">
        <f t="shared" si="1"/>
        <v>20.877128551199998</v>
      </c>
      <c r="AE60">
        <v>0</v>
      </c>
      <c r="AF60" s="24"/>
      <c r="AG60">
        <f t="shared" si="2"/>
        <v>20.877128551199998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1.83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19.223981999999999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0.20104544879999997</v>
      </c>
      <c r="AD61">
        <f t="shared" si="1"/>
        <v>23.732936551200002</v>
      </c>
      <c r="AE61">
        <v>0</v>
      </c>
      <c r="AF61" s="24"/>
      <c r="AG61">
        <f t="shared" si="2"/>
        <v>23.732936551200002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4.71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19.223981999999999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0.20104544879999997</v>
      </c>
      <c r="AD62">
        <f t="shared" si="1"/>
        <v>23.732936551200002</v>
      </c>
      <c r="AE62">
        <v>0</v>
      </c>
      <c r="AF62" s="24"/>
      <c r="AG62">
        <f t="shared" si="2"/>
        <v>23.732936551200002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4.71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19.223981999999999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0.18810944879999997</v>
      </c>
      <c r="AD63">
        <f t="shared" si="1"/>
        <v>22.205872551200002</v>
      </c>
      <c r="AE63">
        <v>0</v>
      </c>
      <c r="AF63" s="24"/>
      <c r="AG63">
        <f t="shared" si="2"/>
        <v>22.205872551200002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3.17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19.223981999999999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0.17114144879999998</v>
      </c>
      <c r="AD64">
        <f t="shared" si="1"/>
        <v>20.202840551199998</v>
      </c>
      <c r="AE64">
        <v>0</v>
      </c>
      <c r="AF64" s="24"/>
      <c r="AG64">
        <f t="shared" si="2"/>
        <v>20.202840551199998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1.1499999999999999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19.223981999999999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0.19373744879999999</v>
      </c>
      <c r="AD65">
        <f t="shared" si="1"/>
        <v>22.870244551199999</v>
      </c>
      <c r="AE65">
        <v>0</v>
      </c>
      <c r="AF65" s="24"/>
      <c r="AG65">
        <f t="shared" si="2"/>
        <v>22.870244551199999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3.84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19.223981999999999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0.16870544879999999</v>
      </c>
      <c r="AD66">
        <f t="shared" si="1"/>
        <v>19.915276551199998</v>
      </c>
      <c r="AE66">
        <v>0</v>
      </c>
      <c r="AF66" s="24"/>
      <c r="AG66">
        <f t="shared" si="2"/>
        <v>19.915276551199998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0.86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19.223981999999999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0.28999999999999998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0.18197744879999997</v>
      </c>
      <c r="AD67">
        <f t="shared" si="1"/>
        <v>21.482004551199999</v>
      </c>
      <c r="AE67">
        <v>0</v>
      </c>
      <c r="AF67" s="24"/>
      <c r="AG67">
        <f t="shared" si="2"/>
        <v>21.482004551199999</v>
      </c>
      <c r="AI67" s="34">
        <f>PXIL!M67</f>
        <v>0</v>
      </c>
      <c r="AJ67" s="34">
        <f>PXIL!S67</f>
        <v>0</v>
      </c>
      <c r="AK67" s="34">
        <f>RTM_IEX!M67</f>
        <v>0.1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2.0499999999999998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19.223981999999999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1.63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0.17517344879999996</v>
      </c>
      <c r="AD68">
        <f t="shared" ref="AD68:AD98" si="4">SUM(B68:AB68,AI68:AT68)-AC68</f>
        <v>20.678808551199999</v>
      </c>
      <c r="AE68">
        <v>0</v>
      </c>
      <c r="AF68" s="24"/>
      <c r="AG68">
        <f t="shared" ref="AG68:AG98" si="5">SUM(AD68:AF68)</f>
        <v>20.678808551199999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19.223981999999999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1.1499999999999999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0.18105344879999999</v>
      </c>
      <c r="AD69">
        <f t="shared" si="4"/>
        <v>21.372928551199998</v>
      </c>
      <c r="AE69">
        <v>0</v>
      </c>
      <c r="AF69" s="24"/>
      <c r="AG69">
        <f t="shared" si="5"/>
        <v>21.372928551199998</v>
      </c>
      <c r="AI69" s="34">
        <f>PXIL!M69</f>
        <v>0</v>
      </c>
      <c r="AJ69" s="34">
        <f>PXIL!S69</f>
        <v>0</v>
      </c>
      <c r="AK69" s="34">
        <f>RTM_IEX!M69</f>
        <v>0.1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1.08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19.223981999999999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2.69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0.20146544879999997</v>
      </c>
      <c r="AD70">
        <f t="shared" si="4"/>
        <v>23.782516551200001</v>
      </c>
      <c r="AE70">
        <v>0</v>
      </c>
      <c r="AF70" s="24"/>
      <c r="AG70">
        <f t="shared" si="5"/>
        <v>23.782516551200001</v>
      </c>
      <c r="AI70" s="34">
        <f>PXIL!M70</f>
        <v>0</v>
      </c>
      <c r="AJ70" s="34">
        <f>PXIL!S70</f>
        <v>0</v>
      </c>
      <c r="AK70" s="34">
        <f>RTM_IEX!M70</f>
        <v>0.1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1.97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19.223981999999999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2.88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0.20129744879999997</v>
      </c>
      <c r="AD71">
        <f t="shared" si="4"/>
        <v>23.762684551200003</v>
      </c>
      <c r="AE71">
        <v>0</v>
      </c>
      <c r="AF71" s="24"/>
      <c r="AG71">
        <f t="shared" si="5"/>
        <v>23.762684551200003</v>
      </c>
      <c r="AI71" s="34">
        <f>PXIL!M71</f>
        <v>0</v>
      </c>
      <c r="AJ71" s="34">
        <f>PXIL!S71</f>
        <v>0</v>
      </c>
      <c r="AK71" s="34">
        <f>RTM_IEX!M71</f>
        <v>0.1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1.76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19.223981999999999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2.58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0.20087744879999997</v>
      </c>
      <c r="AD72">
        <f t="shared" si="4"/>
        <v>23.713104551199997</v>
      </c>
      <c r="AE72">
        <v>0</v>
      </c>
      <c r="AF72" s="24"/>
      <c r="AG72">
        <f t="shared" si="5"/>
        <v>23.713104551199997</v>
      </c>
      <c r="AI72" s="34">
        <f>PXIL!M72</f>
        <v>0</v>
      </c>
      <c r="AJ72" s="34">
        <f>PXIL!S72</f>
        <v>0</v>
      </c>
      <c r="AK72" s="34">
        <f>RTM_IEX!M72</f>
        <v>0.57999999999999996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1.53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19.223981999999999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2.11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0.20070944879999997</v>
      </c>
      <c r="AD73">
        <f t="shared" si="4"/>
        <v>23.6932725512</v>
      </c>
      <c r="AE73">
        <v>0</v>
      </c>
      <c r="AF73" s="24"/>
      <c r="AG73">
        <f t="shared" si="5"/>
        <v>23.6932725512</v>
      </c>
      <c r="AI73" s="34">
        <f>PXIL!M73</f>
        <v>0</v>
      </c>
      <c r="AJ73" s="34">
        <f>PXIL!S73</f>
        <v>0</v>
      </c>
      <c r="AK73" s="34">
        <f>RTM_IEX!M73</f>
        <v>1.35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1.21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19.223981999999999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2.17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0.2007934488</v>
      </c>
      <c r="AD74">
        <f t="shared" si="4"/>
        <v>23.7031885512</v>
      </c>
      <c r="AE74">
        <v>0</v>
      </c>
      <c r="AF74" s="24"/>
      <c r="AG74">
        <f t="shared" si="5"/>
        <v>23.7031885512</v>
      </c>
      <c r="AI74" s="34">
        <f>PXIL!M74</f>
        <v>0</v>
      </c>
      <c r="AJ74" s="34">
        <f>PXIL!S74</f>
        <v>0</v>
      </c>
      <c r="AK74" s="34">
        <f>RTM_IEX!M74</f>
        <v>1.63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0.88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19.223981999999999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2.48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0.2007934488</v>
      </c>
      <c r="AD75">
        <f t="shared" si="4"/>
        <v>23.703188551200004</v>
      </c>
      <c r="AE75">
        <v>0</v>
      </c>
      <c r="AF75" s="24"/>
      <c r="AG75">
        <f t="shared" si="5"/>
        <v>23.703188551200004</v>
      </c>
      <c r="AI75" s="34">
        <f>PXIL!M75</f>
        <v>0</v>
      </c>
      <c r="AJ75" s="34">
        <f>PXIL!S75</f>
        <v>0</v>
      </c>
      <c r="AK75" s="34">
        <f>RTM_IEX!M75</f>
        <v>1.44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0.76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19.223981999999999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1.6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0.1884454488</v>
      </c>
      <c r="AD76">
        <f t="shared" si="4"/>
        <v>22.245536551200001</v>
      </c>
      <c r="AE76">
        <v>0</v>
      </c>
      <c r="AF76" s="24"/>
      <c r="AG76">
        <f t="shared" si="5"/>
        <v>22.245536551200001</v>
      </c>
      <c r="AI76" s="34">
        <f>PXIL!M76</f>
        <v>0</v>
      </c>
      <c r="AJ76" s="34">
        <f>PXIL!S76</f>
        <v>0</v>
      </c>
      <c r="AK76" s="34">
        <f>RTM_IEX!M76</f>
        <v>1.1499999999999999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0.46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19.223981999999999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2.58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0.20087744879999997</v>
      </c>
      <c r="AD77">
        <f t="shared" si="4"/>
        <v>23.713104551200001</v>
      </c>
      <c r="AE77">
        <v>0</v>
      </c>
      <c r="AF77" s="24"/>
      <c r="AG77">
        <f t="shared" si="5"/>
        <v>23.713104551200001</v>
      </c>
      <c r="AI77" s="34">
        <f>PXIL!M77</f>
        <v>0</v>
      </c>
      <c r="AJ77" s="34">
        <f>PXIL!S77</f>
        <v>0</v>
      </c>
      <c r="AK77" s="34">
        <f>RTM_IEX!M77</f>
        <v>1.44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0.67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19.223981999999999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2.5299999999999998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0.2013814488</v>
      </c>
      <c r="AD78">
        <f t="shared" si="4"/>
        <v>23.7726005512</v>
      </c>
      <c r="AE78">
        <v>0</v>
      </c>
      <c r="AF78" s="24"/>
      <c r="AG78">
        <f t="shared" si="5"/>
        <v>23.7726005512</v>
      </c>
      <c r="AI78" s="34">
        <f>PXIL!M78</f>
        <v>0</v>
      </c>
      <c r="AJ78" s="34">
        <f>PXIL!S78</f>
        <v>0</v>
      </c>
      <c r="AK78" s="34">
        <f>RTM_IEX!M78</f>
        <v>1.54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0.68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19.223981999999999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2.69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0.2011294488</v>
      </c>
      <c r="AD79">
        <f t="shared" si="4"/>
        <v>23.742852551200002</v>
      </c>
      <c r="AE79">
        <v>0</v>
      </c>
      <c r="AF79" s="24"/>
      <c r="AG79">
        <f t="shared" si="5"/>
        <v>23.742852551200002</v>
      </c>
      <c r="AI79" s="34">
        <f>PXIL!M79</f>
        <v>0</v>
      </c>
      <c r="AJ79" s="34">
        <f>PXIL!S79</f>
        <v>0</v>
      </c>
      <c r="AK79" s="34">
        <f>RTM_IEX!M79</f>
        <v>1.35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0.68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19.223981999999999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0.17508944879999996</v>
      </c>
      <c r="AD80">
        <f t="shared" si="4"/>
        <v>20.668892551199995</v>
      </c>
      <c r="AE80">
        <v>0</v>
      </c>
      <c r="AF80" s="24"/>
      <c r="AG80">
        <f t="shared" si="5"/>
        <v>20.668892551199995</v>
      </c>
      <c r="AI80" s="34">
        <f>PXIL!M80</f>
        <v>0</v>
      </c>
      <c r="AJ80" s="34">
        <f>PXIL!S80</f>
        <v>0</v>
      </c>
      <c r="AK80" s="34">
        <f>RTM_IEX!M80</f>
        <v>0.48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0.24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19.223981999999999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2.77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0.2007934488</v>
      </c>
      <c r="AD81">
        <f t="shared" si="4"/>
        <v>23.7031885512</v>
      </c>
      <c r="AE81">
        <v>0</v>
      </c>
      <c r="AF81" s="24"/>
      <c r="AG81">
        <f t="shared" si="5"/>
        <v>23.7031885512</v>
      </c>
      <c r="AI81" s="34">
        <f>PXIL!M81</f>
        <v>0</v>
      </c>
      <c r="AJ81" s="34">
        <f>PXIL!S81</f>
        <v>0</v>
      </c>
      <c r="AK81" s="34">
        <f>RTM_IEX!M81</f>
        <v>1.25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0.66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19.223981999999999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2.79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0.20138144879999997</v>
      </c>
      <c r="AD82">
        <f t="shared" si="4"/>
        <v>23.7726005512</v>
      </c>
      <c r="AE82">
        <v>0</v>
      </c>
      <c r="AF82" s="24"/>
      <c r="AG82">
        <f t="shared" si="5"/>
        <v>23.7726005512</v>
      </c>
      <c r="AI82" s="34">
        <f>PXIL!M82</f>
        <v>0</v>
      </c>
      <c r="AJ82" s="34">
        <f>PXIL!S82</f>
        <v>0</v>
      </c>
      <c r="AK82" s="34">
        <f>RTM_IEX!M82</f>
        <v>1.25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0.71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19.223981999999999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0.20087744879999997</v>
      </c>
      <c r="AD83">
        <f t="shared" si="4"/>
        <v>23.713104551200001</v>
      </c>
      <c r="AE83">
        <v>0</v>
      </c>
      <c r="AF83" s="24"/>
      <c r="AG83">
        <f t="shared" si="5"/>
        <v>23.713104551200001</v>
      </c>
      <c r="AI83" s="34">
        <f>PXIL!M83</f>
        <v>0</v>
      </c>
      <c r="AJ83" s="34">
        <f>PXIL!S83</f>
        <v>0</v>
      </c>
      <c r="AK83" s="34">
        <f>RTM_IEX!M83</f>
        <v>0.19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19.223981999999999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4.71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0.2010454488</v>
      </c>
      <c r="AD84">
        <f t="shared" si="4"/>
        <v>23.732936551200002</v>
      </c>
      <c r="AE84">
        <v>0</v>
      </c>
      <c r="AF84" s="24"/>
      <c r="AG84">
        <f t="shared" si="5"/>
        <v>23.732936551200002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19.223981999999999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4.71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0.2010454488</v>
      </c>
      <c r="AD85">
        <f t="shared" si="4"/>
        <v>23.732936551200002</v>
      </c>
      <c r="AE85">
        <v>0</v>
      </c>
      <c r="AF85" s="24"/>
      <c r="AG85">
        <f t="shared" si="5"/>
        <v>23.732936551200002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19.223981999999999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4.71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0.2010454488</v>
      </c>
      <c r="AD86">
        <f t="shared" si="4"/>
        <v>23.732936551200002</v>
      </c>
      <c r="AE86">
        <v>0</v>
      </c>
      <c r="AF86" s="24"/>
      <c r="AG86">
        <f t="shared" si="5"/>
        <v>23.732936551200002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19.223981999999999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4.71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0.2010454488</v>
      </c>
      <c r="AD87">
        <f t="shared" si="4"/>
        <v>23.732936551200002</v>
      </c>
      <c r="AE87">
        <v>0</v>
      </c>
      <c r="AF87" s="24"/>
      <c r="AG87">
        <f t="shared" si="5"/>
        <v>23.732936551200002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19.223981999999999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4.71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0.2010454488</v>
      </c>
      <c r="AD88">
        <f t="shared" si="4"/>
        <v>23.732936551200002</v>
      </c>
      <c r="AE88">
        <v>0</v>
      </c>
      <c r="AF88" s="24"/>
      <c r="AG88">
        <f t="shared" si="5"/>
        <v>23.732936551200002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19.223981999999999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4.04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0.19541744879999998</v>
      </c>
      <c r="AD89">
        <f t="shared" si="4"/>
        <v>23.068564551199998</v>
      </c>
      <c r="AE89">
        <v>0</v>
      </c>
      <c r="AF89" s="24"/>
      <c r="AG89">
        <f t="shared" si="5"/>
        <v>23.068564551199998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19.223981999999999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2.69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0.18407744879999999</v>
      </c>
      <c r="AD90">
        <f t="shared" si="4"/>
        <v>21.729904551200001</v>
      </c>
      <c r="AE90">
        <v>0</v>
      </c>
      <c r="AF90" s="24"/>
      <c r="AG90">
        <f t="shared" si="5"/>
        <v>21.729904551200001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19.223981999999999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0.18651344879999998</v>
      </c>
      <c r="AD91">
        <f t="shared" si="4"/>
        <v>22.0174685512</v>
      </c>
      <c r="AE91">
        <v>0</v>
      </c>
      <c r="AF91" s="24"/>
      <c r="AG91">
        <f t="shared" si="5"/>
        <v>22.0174685512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2.98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19.223981999999999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0.20104544879999997</v>
      </c>
      <c r="AD92">
        <f t="shared" si="4"/>
        <v>23.732936551200002</v>
      </c>
      <c r="AE92">
        <v>0</v>
      </c>
      <c r="AF92" s="24"/>
      <c r="AG92">
        <f t="shared" si="5"/>
        <v>23.732936551200002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4.71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19.223981999999999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0.20104544879999997</v>
      </c>
      <c r="AD93">
        <f t="shared" si="4"/>
        <v>23.732936551200002</v>
      </c>
      <c r="AE93">
        <v>0</v>
      </c>
      <c r="AF93" s="24"/>
      <c r="AG93">
        <f t="shared" si="5"/>
        <v>23.732936551200002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4.71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19.223981999999999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0.18248144879999997</v>
      </c>
      <c r="AD94">
        <f t="shared" si="4"/>
        <v>21.541500551199999</v>
      </c>
      <c r="AE94">
        <v>0</v>
      </c>
      <c r="AF94" s="24"/>
      <c r="AG94">
        <f t="shared" si="5"/>
        <v>21.541500551199999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2.5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19.223981999999999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0.18651344879999998</v>
      </c>
      <c r="AD95">
        <f t="shared" si="4"/>
        <v>22.0174685512</v>
      </c>
      <c r="AE95">
        <v>0</v>
      </c>
      <c r="AF95" s="24"/>
      <c r="AG95">
        <f t="shared" si="5"/>
        <v>22.0174685512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2.98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19.223981999999999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0.16794944879999998</v>
      </c>
      <c r="AD96">
        <f t="shared" si="4"/>
        <v>19.826032551199997</v>
      </c>
      <c r="AE96">
        <v>0</v>
      </c>
      <c r="AF96" s="24"/>
      <c r="AG96">
        <f t="shared" si="5"/>
        <v>19.826032551199997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0.77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19.223981999999999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0.16635344879999997</v>
      </c>
      <c r="AD97">
        <f t="shared" si="4"/>
        <v>19.637628551199999</v>
      </c>
      <c r="AE97">
        <v>0</v>
      </c>
      <c r="AF97" s="24"/>
      <c r="AG97">
        <f t="shared" si="5"/>
        <v>19.637628551199999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0.57999999999999996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18.323820999999999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0.15392009639999998</v>
      </c>
      <c r="AD98">
        <f t="shared" si="4"/>
        <v>18.169900903599999</v>
      </c>
      <c r="AE98">
        <v>0</v>
      </c>
      <c r="AF98" s="24"/>
      <c r="AG98">
        <f t="shared" si="5"/>
        <v>18.169900903599999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0.4424501252499996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2.3279999999999992E-2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4.1223010521000024E-3</v>
      </c>
      <c r="AD99">
        <f t="shared" si="6"/>
        <v>0.48662782419789996</v>
      </c>
      <c r="AE99">
        <f t="shared" ref="AE99:AT99" si="8">SUM(AE3:AE98)/4000</f>
        <v>0</v>
      </c>
      <c r="AG99">
        <f t="shared" si="8"/>
        <v>0.48662782419789996</v>
      </c>
      <c r="AI99">
        <f t="shared" si="8"/>
        <v>0</v>
      </c>
      <c r="AJ99">
        <f t="shared" si="8"/>
        <v>0</v>
      </c>
      <c r="AK99">
        <f t="shared" si="8"/>
        <v>4.4250000000000001E-3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2.0594999999999995E-2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45317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'[1]26'!B5</f>
        <v>265</v>
      </c>
      <c r="C3" s="16">
        <f>'[1]26'!C5</f>
        <v>0</v>
      </c>
      <c r="D3" s="16">
        <f>'[1]26'!D5</f>
        <v>65</v>
      </c>
      <c r="E3" s="16">
        <f>'[1]26'!E5</f>
        <v>0</v>
      </c>
      <c r="F3" s="15">
        <f>SUM(B3:E3)</f>
        <v>330</v>
      </c>
      <c r="G3" s="15">
        <f>'[1]26'!H5</f>
        <v>155</v>
      </c>
      <c r="H3" s="16">
        <f>'[1]26'!I5</f>
        <v>0</v>
      </c>
      <c r="I3" s="16">
        <f>'[1]26'!J5</f>
        <v>0</v>
      </c>
      <c r="J3" s="16">
        <f>'[1]26'!K5</f>
        <v>0</v>
      </c>
      <c r="K3" s="15">
        <f>SUM(G3:J3)</f>
        <v>155</v>
      </c>
      <c r="L3" s="18">
        <f>frq!C3</f>
        <v>1</v>
      </c>
      <c r="M3" s="16">
        <f t="shared" ref="M3:M34" si="0">IF($L3=1,G3,IF(AND($L3=0.985,G3&gt;0.985*B3),B3*0.985,IF(AND($L3=0.965,G3&gt;0.965*B3),0.965*B3,G3)))</f>
        <v>155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155</v>
      </c>
    </row>
    <row r="4" spans="1:18">
      <c r="A4" s="8" t="s">
        <v>46</v>
      </c>
      <c r="B4" s="15">
        <f>'[1]26'!B6</f>
        <v>265</v>
      </c>
      <c r="C4" s="16">
        <f>'[1]26'!C6</f>
        <v>0</v>
      </c>
      <c r="D4" s="16">
        <f>'[1]26'!D6</f>
        <v>65</v>
      </c>
      <c r="E4" s="16">
        <f>'[1]26'!E6</f>
        <v>0</v>
      </c>
      <c r="F4" s="15">
        <f>SUM(B4:E4)</f>
        <v>330</v>
      </c>
      <c r="G4" s="15">
        <f>'[1]26'!H6</f>
        <v>155</v>
      </c>
      <c r="H4" s="16">
        <f>'[1]26'!I6</f>
        <v>0</v>
      </c>
      <c r="I4" s="16">
        <f>'[1]26'!J6</f>
        <v>0</v>
      </c>
      <c r="J4" s="16">
        <f>'[1]26'!K6</f>
        <v>0</v>
      </c>
      <c r="K4" s="15">
        <f t="shared" ref="K4:K67" si="4">SUM(G4:J4)</f>
        <v>155</v>
      </c>
      <c r="L4" s="18">
        <f>frq!C4</f>
        <v>1</v>
      </c>
      <c r="M4" s="16">
        <f t="shared" si="0"/>
        <v>155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155</v>
      </c>
    </row>
    <row r="5" spans="1:18">
      <c r="A5" s="8" t="s">
        <v>47</v>
      </c>
      <c r="B5" s="15">
        <f>'[1]26'!B7</f>
        <v>265</v>
      </c>
      <c r="C5" s="16">
        <f>'[1]26'!C7</f>
        <v>0</v>
      </c>
      <c r="D5" s="16">
        <f>'[1]26'!D7</f>
        <v>65</v>
      </c>
      <c r="E5" s="16">
        <f>'[1]26'!E7</f>
        <v>0</v>
      </c>
      <c r="F5" s="15">
        <f t="shared" ref="F5:F68" si="6">SUM(B5:E5)</f>
        <v>330</v>
      </c>
      <c r="G5" s="15">
        <f>'[1]26'!H7</f>
        <v>155</v>
      </c>
      <c r="H5" s="16">
        <f>'[1]26'!I7</f>
        <v>0</v>
      </c>
      <c r="I5" s="16">
        <f>'[1]26'!J7</f>
        <v>0</v>
      </c>
      <c r="J5" s="16">
        <f>'[1]26'!K7</f>
        <v>0</v>
      </c>
      <c r="K5" s="15">
        <f t="shared" si="4"/>
        <v>155</v>
      </c>
      <c r="L5" s="18">
        <f>frq!C5</f>
        <v>1</v>
      </c>
      <c r="M5" s="16">
        <f t="shared" si="0"/>
        <v>155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155</v>
      </c>
      <c r="R5" s="125"/>
    </row>
    <row r="6" spans="1:18">
      <c r="A6" s="8" t="s">
        <v>48</v>
      </c>
      <c r="B6" s="15">
        <f>'[1]26'!B8</f>
        <v>265</v>
      </c>
      <c r="C6" s="16">
        <f>'[1]26'!C8</f>
        <v>0</v>
      </c>
      <c r="D6" s="16">
        <f>'[1]26'!D8</f>
        <v>65</v>
      </c>
      <c r="E6" s="16">
        <f>'[1]26'!E8</f>
        <v>0</v>
      </c>
      <c r="F6" s="15">
        <f t="shared" si="6"/>
        <v>330</v>
      </c>
      <c r="G6" s="15">
        <f>'[1]26'!H8</f>
        <v>155</v>
      </c>
      <c r="H6" s="16">
        <f>'[1]26'!I8</f>
        <v>0</v>
      </c>
      <c r="I6" s="16">
        <f>'[1]26'!J8</f>
        <v>0</v>
      </c>
      <c r="J6" s="16">
        <f>'[1]26'!K8</f>
        <v>0</v>
      </c>
      <c r="K6" s="15">
        <f t="shared" si="4"/>
        <v>155</v>
      </c>
      <c r="L6" s="18">
        <f>frq!C6</f>
        <v>1</v>
      </c>
      <c r="M6" s="16">
        <f t="shared" si="0"/>
        <v>155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'[1]26'!B9</f>
        <v>265</v>
      </c>
      <c r="C7" s="16">
        <f>'[1]26'!C9</f>
        <v>0</v>
      </c>
      <c r="D7" s="16">
        <f>'[1]26'!D9</f>
        <v>65</v>
      </c>
      <c r="E7" s="16">
        <f>'[1]26'!E9</f>
        <v>0</v>
      </c>
      <c r="F7" s="15">
        <f t="shared" si="6"/>
        <v>330</v>
      </c>
      <c r="G7" s="15">
        <f>'[1]26'!H9</f>
        <v>155</v>
      </c>
      <c r="H7" s="16">
        <f>'[1]26'!I9</f>
        <v>0</v>
      </c>
      <c r="I7" s="16">
        <f>'[1]26'!J9</f>
        <v>0</v>
      </c>
      <c r="J7" s="16">
        <f>'[1]26'!K9</f>
        <v>0</v>
      </c>
      <c r="K7" s="15">
        <f t="shared" si="4"/>
        <v>155</v>
      </c>
      <c r="L7" s="18">
        <f>frq!C7</f>
        <v>1</v>
      </c>
      <c r="M7" s="16">
        <f t="shared" si="0"/>
        <v>155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155</v>
      </c>
    </row>
    <row r="8" spans="1:18">
      <c r="A8" s="8" t="s">
        <v>50</v>
      </c>
      <c r="B8" s="15">
        <f>'[1]26'!B10</f>
        <v>265</v>
      </c>
      <c r="C8" s="16">
        <f>'[1]26'!C10</f>
        <v>0</v>
      </c>
      <c r="D8" s="16">
        <f>'[1]26'!D10</f>
        <v>65</v>
      </c>
      <c r="E8" s="16">
        <f>'[1]26'!E10</f>
        <v>0</v>
      </c>
      <c r="F8" s="15">
        <f t="shared" si="6"/>
        <v>330</v>
      </c>
      <c r="G8" s="15">
        <f>'[1]26'!H10</f>
        <v>155</v>
      </c>
      <c r="H8" s="16">
        <f>'[1]26'!I10</f>
        <v>0</v>
      </c>
      <c r="I8" s="16">
        <f>'[1]26'!J10</f>
        <v>0</v>
      </c>
      <c r="J8" s="16">
        <f>'[1]26'!K10</f>
        <v>0</v>
      </c>
      <c r="K8" s="15">
        <f t="shared" si="4"/>
        <v>155</v>
      </c>
      <c r="L8" s="18">
        <f>frq!C8</f>
        <v>1</v>
      </c>
      <c r="M8" s="16">
        <f t="shared" si="0"/>
        <v>155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'[1]26'!B11</f>
        <v>265</v>
      </c>
      <c r="C9" s="16">
        <f>'[1]26'!C11</f>
        <v>0</v>
      </c>
      <c r="D9" s="16">
        <f>'[1]26'!D11</f>
        <v>65</v>
      </c>
      <c r="E9" s="16">
        <f>'[1]26'!E11</f>
        <v>0</v>
      </c>
      <c r="F9" s="15">
        <f t="shared" si="6"/>
        <v>330</v>
      </c>
      <c r="G9" s="15">
        <f>'[1]26'!H11</f>
        <v>155</v>
      </c>
      <c r="H9" s="16">
        <f>'[1]26'!I11</f>
        <v>0</v>
      </c>
      <c r="I9" s="16">
        <f>'[1]26'!J11</f>
        <v>0</v>
      </c>
      <c r="J9" s="16">
        <f>'[1]26'!K11</f>
        <v>0</v>
      </c>
      <c r="K9" s="15">
        <f t="shared" si="4"/>
        <v>155</v>
      </c>
      <c r="L9" s="18">
        <f>frq!C9</f>
        <v>1</v>
      </c>
      <c r="M9" s="16">
        <f t="shared" si="0"/>
        <v>155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'[1]26'!B12</f>
        <v>265</v>
      </c>
      <c r="C10" s="16">
        <f>'[1]26'!C12</f>
        <v>0</v>
      </c>
      <c r="D10" s="16">
        <f>'[1]26'!D12</f>
        <v>65</v>
      </c>
      <c r="E10" s="16">
        <f>'[1]26'!E12</f>
        <v>0</v>
      </c>
      <c r="F10" s="15">
        <f t="shared" si="6"/>
        <v>330</v>
      </c>
      <c r="G10" s="15">
        <f>'[1]26'!H12</f>
        <v>155</v>
      </c>
      <c r="H10" s="16">
        <f>'[1]26'!I12</f>
        <v>0</v>
      </c>
      <c r="I10" s="16">
        <f>'[1]26'!J12</f>
        <v>0</v>
      </c>
      <c r="J10" s="16">
        <f>'[1]26'!K12</f>
        <v>0</v>
      </c>
      <c r="K10" s="15">
        <f t="shared" si="4"/>
        <v>155</v>
      </c>
      <c r="L10" s="18">
        <f>frq!C10</f>
        <v>1</v>
      </c>
      <c r="M10" s="16">
        <f t="shared" si="0"/>
        <v>155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155</v>
      </c>
    </row>
    <row r="11" spans="1:18">
      <c r="A11" s="8" t="s">
        <v>53</v>
      </c>
      <c r="B11" s="15">
        <f>'[1]26'!B13</f>
        <v>265</v>
      </c>
      <c r="C11" s="16">
        <f>'[1]26'!C13</f>
        <v>0</v>
      </c>
      <c r="D11" s="16">
        <f>'[1]26'!D13</f>
        <v>65</v>
      </c>
      <c r="E11" s="16">
        <f>'[1]26'!E13</f>
        <v>0</v>
      </c>
      <c r="F11" s="15">
        <f t="shared" si="6"/>
        <v>330</v>
      </c>
      <c r="G11" s="15">
        <f>'[1]26'!H13</f>
        <v>155</v>
      </c>
      <c r="H11" s="16">
        <f>'[1]26'!I13</f>
        <v>0</v>
      </c>
      <c r="I11" s="16">
        <f>'[1]26'!J13</f>
        <v>0</v>
      </c>
      <c r="J11" s="16">
        <f>'[1]26'!K13</f>
        <v>0</v>
      </c>
      <c r="K11" s="15">
        <f t="shared" si="4"/>
        <v>155</v>
      </c>
      <c r="L11" s="18">
        <f>frq!C11</f>
        <v>1</v>
      </c>
      <c r="M11" s="16">
        <f t="shared" si="0"/>
        <v>155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155</v>
      </c>
    </row>
    <row r="12" spans="1:18">
      <c r="A12" s="8" t="s">
        <v>54</v>
      </c>
      <c r="B12" s="15">
        <f>'[1]26'!B14</f>
        <v>265</v>
      </c>
      <c r="C12" s="16">
        <f>'[1]26'!C14</f>
        <v>0</v>
      </c>
      <c r="D12" s="16">
        <f>'[1]26'!D14</f>
        <v>65</v>
      </c>
      <c r="E12" s="16">
        <f>'[1]26'!E14</f>
        <v>0</v>
      </c>
      <c r="F12" s="15">
        <f t="shared" si="6"/>
        <v>330</v>
      </c>
      <c r="G12" s="15">
        <f>'[1]26'!H14</f>
        <v>155</v>
      </c>
      <c r="H12" s="16">
        <f>'[1]26'!I14</f>
        <v>0</v>
      </c>
      <c r="I12" s="16">
        <f>'[1]26'!J14</f>
        <v>0</v>
      </c>
      <c r="J12" s="16">
        <f>'[1]26'!K14</f>
        <v>0</v>
      </c>
      <c r="K12" s="15">
        <f t="shared" si="4"/>
        <v>155</v>
      </c>
      <c r="L12" s="18">
        <f>frq!C12</f>
        <v>1</v>
      </c>
      <c r="M12" s="16">
        <f t="shared" si="0"/>
        <v>155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155</v>
      </c>
    </row>
    <row r="13" spans="1:18">
      <c r="A13" s="8" t="s">
        <v>55</v>
      </c>
      <c r="B13" s="15">
        <f>'[1]26'!B15</f>
        <v>265</v>
      </c>
      <c r="C13" s="16">
        <f>'[1]26'!C15</f>
        <v>0</v>
      </c>
      <c r="D13" s="16">
        <f>'[1]26'!D15</f>
        <v>65</v>
      </c>
      <c r="E13" s="16">
        <f>'[1]26'!E15</f>
        <v>0</v>
      </c>
      <c r="F13" s="15">
        <f t="shared" si="6"/>
        <v>330</v>
      </c>
      <c r="G13" s="15">
        <f>'[1]26'!H15</f>
        <v>155</v>
      </c>
      <c r="H13" s="16">
        <f>'[1]26'!I15</f>
        <v>0</v>
      </c>
      <c r="I13" s="16">
        <f>'[1]26'!J15</f>
        <v>0</v>
      </c>
      <c r="J13" s="16">
        <f>'[1]26'!K15</f>
        <v>0</v>
      </c>
      <c r="K13" s="15">
        <f t="shared" si="4"/>
        <v>155</v>
      </c>
      <c r="L13" s="18">
        <f>frq!C13</f>
        <v>1</v>
      </c>
      <c r="M13" s="16">
        <f t="shared" si="0"/>
        <v>155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155</v>
      </c>
    </row>
    <row r="14" spans="1:18">
      <c r="A14" s="8" t="s">
        <v>56</v>
      </c>
      <c r="B14" s="15">
        <f>'[1]26'!B16</f>
        <v>265</v>
      </c>
      <c r="C14" s="16">
        <f>'[1]26'!C16</f>
        <v>0</v>
      </c>
      <c r="D14" s="16">
        <f>'[1]26'!D16</f>
        <v>65</v>
      </c>
      <c r="E14" s="16">
        <f>'[1]26'!E16</f>
        <v>0</v>
      </c>
      <c r="F14" s="15">
        <f t="shared" si="6"/>
        <v>330</v>
      </c>
      <c r="G14" s="15">
        <f>'[1]26'!H16</f>
        <v>155</v>
      </c>
      <c r="H14" s="16">
        <f>'[1]26'!I16</f>
        <v>0</v>
      </c>
      <c r="I14" s="16">
        <f>'[1]26'!J16</f>
        <v>0</v>
      </c>
      <c r="J14" s="16">
        <f>'[1]26'!K16</f>
        <v>0</v>
      </c>
      <c r="K14" s="15">
        <f t="shared" si="4"/>
        <v>155</v>
      </c>
      <c r="L14" s="18">
        <f>frq!C14</f>
        <v>1</v>
      </c>
      <c r="M14" s="16">
        <f t="shared" si="0"/>
        <v>155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155</v>
      </c>
    </row>
    <row r="15" spans="1:18">
      <c r="A15" s="8" t="s">
        <v>57</v>
      </c>
      <c r="B15" s="15">
        <f>'[1]26'!B17</f>
        <v>265</v>
      </c>
      <c r="C15" s="16">
        <f>'[1]26'!C17</f>
        <v>0</v>
      </c>
      <c r="D15" s="16">
        <f>'[1]26'!D17</f>
        <v>65</v>
      </c>
      <c r="E15" s="16">
        <f>'[1]26'!E17</f>
        <v>0</v>
      </c>
      <c r="F15" s="15">
        <f t="shared" si="6"/>
        <v>330</v>
      </c>
      <c r="G15" s="15">
        <f>'[1]26'!H17</f>
        <v>155</v>
      </c>
      <c r="H15" s="16">
        <f>'[1]26'!I17</f>
        <v>0</v>
      </c>
      <c r="I15" s="16">
        <f>'[1]26'!J17</f>
        <v>0</v>
      </c>
      <c r="J15" s="16">
        <f>'[1]26'!K17</f>
        <v>0</v>
      </c>
      <c r="K15" s="15">
        <f t="shared" si="4"/>
        <v>155</v>
      </c>
      <c r="L15" s="18">
        <f>frq!C15</f>
        <v>1</v>
      </c>
      <c r="M15" s="16">
        <f t="shared" si="0"/>
        <v>155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155</v>
      </c>
    </row>
    <row r="16" spans="1:18">
      <c r="A16" s="8" t="s">
        <v>58</v>
      </c>
      <c r="B16" s="15">
        <f>'[1]26'!B18</f>
        <v>265</v>
      </c>
      <c r="C16" s="16">
        <f>'[1]26'!C18</f>
        <v>0</v>
      </c>
      <c r="D16" s="16">
        <f>'[1]26'!D18</f>
        <v>65</v>
      </c>
      <c r="E16" s="16">
        <f>'[1]26'!E18</f>
        <v>0</v>
      </c>
      <c r="F16" s="15">
        <f t="shared" si="6"/>
        <v>330</v>
      </c>
      <c r="G16" s="15">
        <f>'[1]26'!H18</f>
        <v>155</v>
      </c>
      <c r="H16" s="16">
        <f>'[1]26'!I18</f>
        <v>0</v>
      </c>
      <c r="I16" s="16">
        <f>'[1]26'!J18</f>
        <v>0</v>
      </c>
      <c r="J16" s="16">
        <f>'[1]26'!K18</f>
        <v>0</v>
      </c>
      <c r="K16" s="15">
        <f t="shared" si="4"/>
        <v>155</v>
      </c>
      <c r="L16" s="18">
        <f>frq!C16</f>
        <v>1</v>
      </c>
      <c r="M16" s="16">
        <f t="shared" si="0"/>
        <v>155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155</v>
      </c>
    </row>
    <row r="17" spans="1:17">
      <c r="A17" s="8" t="s">
        <v>59</v>
      </c>
      <c r="B17" s="15">
        <f>'[1]26'!B19</f>
        <v>265</v>
      </c>
      <c r="C17" s="16">
        <f>'[1]26'!C19</f>
        <v>0</v>
      </c>
      <c r="D17" s="16">
        <f>'[1]26'!D19</f>
        <v>65</v>
      </c>
      <c r="E17" s="16">
        <f>'[1]26'!E19</f>
        <v>0</v>
      </c>
      <c r="F17" s="15">
        <f t="shared" si="6"/>
        <v>330</v>
      </c>
      <c r="G17" s="15">
        <f>'[1]26'!H19</f>
        <v>155</v>
      </c>
      <c r="H17" s="16">
        <f>'[1]26'!I19</f>
        <v>0</v>
      </c>
      <c r="I17" s="16">
        <f>'[1]26'!J19</f>
        <v>0</v>
      </c>
      <c r="J17" s="16">
        <f>'[1]26'!K19</f>
        <v>0</v>
      </c>
      <c r="K17" s="15">
        <f t="shared" si="4"/>
        <v>155</v>
      </c>
      <c r="L17" s="18">
        <f>frq!C17</f>
        <v>1</v>
      </c>
      <c r="M17" s="16">
        <f t="shared" si="0"/>
        <v>155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155</v>
      </c>
    </row>
    <row r="18" spans="1:17">
      <c r="A18" s="8" t="s">
        <v>60</v>
      </c>
      <c r="B18" s="15">
        <f>'[1]26'!B20</f>
        <v>265</v>
      </c>
      <c r="C18" s="16">
        <f>'[1]26'!C20</f>
        <v>0</v>
      </c>
      <c r="D18" s="16">
        <f>'[1]26'!D20</f>
        <v>65</v>
      </c>
      <c r="E18" s="16">
        <f>'[1]26'!E20</f>
        <v>0</v>
      </c>
      <c r="F18" s="15">
        <f t="shared" si="6"/>
        <v>330</v>
      </c>
      <c r="G18" s="15">
        <f>'[1]26'!H20</f>
        <v>155</v>
      </c>
      <c r="H18" s="16">
        <f>'[1]26'!I20</f>
        <v>0</v>
      </c>
      <c r="I18" s="16">
        <f>'[1]26'!J20</f>
        <v>0</v>
      </c>
      <c r="J18" s="16">
        <f>'[1]26'!K20</f>
        <v>0</v>
      </c>
      <c r="K18" s="15">
        <f t="shared" si="4"/>
        <v>155</v>
      </c>
      <c r="L18" s="18">
        <f>frq!C18</f>
        <v>1</v>
      </c>
      <c r="M18" s="16">
        <f t="shared" si="0"/>
        <v>155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155</v>
      </c>
    </row>
    <row r="19" spans="1:17">
      <c r="A19" s="8" t="s">
        <v>61</v>
      </c>
      <c r="B19" s="15">
        <f>'[1]26'!B21</f>
        <v>245</v>
      </c>
      <c r="C19" s="16">
        <f>'[1]26'!C21</f>
        <v>20</v>
      </c>
      <c r="D19" s="16">
        <f>'[1]26'!D21</f>
        <v>65</v>
      </c>
      <c r="E19" s="16">
        <f>'[1]26'!E21</f>
        <v>0</v>
      </c>
      <c r="F19" s="15">
        <f t="shared" si="6"/>
        <v>330</v>
      </c>
      <c r="G19" s="15">
        <f>'[1]26'!H21</f>
        <v>155</v>
      </c>
      <c r="H19" s="16">
        <f>'[1]26'!I21</f>
        <v>20</v>
      </c>
      <c r="I19" s="16">
        <f>'[1]26'!J21</f>
        <v>0</v>
      </c>
      <c r="J19" s="16">
        <f>'[1]26'!K21</f>
        <v>0</v>
      </c>
      <c r="K19" s="15">
        <f t="shared" si="4"/>
        <v>175</v>
      </c>
      <c r="L19" s="18">
        <f>frq!C19</f>
        <v>1</v>
      </c>
      <c r="M19" s="16">
        <f t="shared" si="0"/>
        <v>155</v>
      </c>
      <c r="N19" s="16">
        <f t="shared" si="1"/>
        <v>20</v>
      </c>
      <c r="O19" s="16">
        <f t="shared" si="2"/>
        <v>0</v>
      </c>
      <c r="P19" s="16">
        <f t="shared" si="3"/>
        <v>0</v>
      </c>
      <c r="Q19" s="17">
        <f t="shared" si="5"/>
        <v>175</v>
      </c>
    </row>
    <row r="20" spans="1:17">
      <c r="A20" s="8" t="s">
        <v>62</v>
      </c>
      <c r="B20" s="15">
        <f>'[1]26'!B22</f>
        <v>225</v>
      </c>
      <c r="C20" s="16">
        <f>'[1]26'!C22</f>
        <v>40</v>
      </c>
      <c r="D20" s="16">
        <f>'[1]26'!D22</f>
        <v>65</v>
      </c>
      <c r="E20" s="16">
        <f>'[1]26'!E22</f>
        <v>0</v>
      </c>
      <c r="F20" s="15">
        <f t="shared" si="6"/>
        <v>330</v>
      </c>
      <c r="G20" s="15">
        <f>'[1]26'!H22</f>
        <v>155</v>
      </c>
      <c r="H20" s="16">
        <f>'[1]26'!I22</f>
        <v>40</v>
      </c>
      <c r="I20" s="16">
        <f>'[1]26'!J22</f>
        <v>0</v>
      </c>
      <c r="J20" s="16">
        <f>'[1]26'!K22</f>
        <v>0</v>
      </c>
      <c r="K20" s="15">
        <f t="shared" si="4"/>
        <v>195</v>
      </c>
      <c r="L20" s="18">
        <f>frq!C20</f>
        <v>1</v>
      </c>
      <c r="M20" s="16">
        <f t="shared" si="0"/>
        <v>155</v>
      </c>
      <c r="N20" s="16">
        <f t="shared" si="1"/>
        <v>40</v>
      </c>
      <c r="O20" s="16">
        <f t="shared" si="2"/>
        <v>0</v>
      </c>
      <c r="P20" s="16">
        <f t="shared" si="3"/>
        <v>0</v>
      </c>
      <c r="Q20" s="17">
        <f t="shared" si="5"/>
        <v>195</v>
      </c>
    </row>
    <row r="21" spans="1:17">
      <c r="A21" s="8" t="s">
        <v>63</v>
      </c>
      <c r="B21" s="15">
        <f>'[1]26'!B23</f>
        <v>225</v>
      </c>
      <c r="C21" s="16">
        <f>'[1]26'!C23</f>
        <v>40</v>
      </c>
      <c r="D21" s="16">
        <f>'[1]26'!D23</f>
        <v>65</v>
      </c>
      <c r="E21" s="16">
        <f>'[1]26'!E23</f>
        <v>0</v>
      </c>
      <c r="F21" s="15">
        <f t="shared" si="6"/>
        <v>330</v>
      </c>
      <c r="G21" s="15">
        <f>'[1]26'!H23</f>
        <v>155</v>
      </c>
      <c r="H21" s="16">
        <f>'[1]26'!I23</f>
        <v>40</v>
      </c>
      <c r="I21" s="16">
        <f>'[1]26'!J23</f>
        <v>0</v>
      </c>
      <c r="J21" s="16">
        <f>'[1]26'!K23</f>
        <v>0</v>
      </c>
      <c r="K21" s="15">
        <f t="shared" si="4"/>
        <v>195</v>
      </c>
      <c r="L21" s="18">
        <f>frq!C21</f>
        <v>1</v>
      </c>
      <c r="M21" s="16">
        <f t="shared" si="0"/>
        <v>155</v>
      </c>
      <c r="N21" s="16">
        <f t="shared" si="1"/>
        <v>40</v>
      </c>
      <c r="O21" s="16">
        <f t="shared" si="2"/>
        <v>0</v>
      </c>
      <c r="P21" s="16">
        <f t="shared" si="3"/>
        <v>0</v>
      </c>
      <c r="Q21" s="17">
        <f t="shared" si="5"/>
        <v>195</v>
      </c>
    </row>
    <row r="22" spans="1:17">
      <c r="A22" s="8" t="s">
        <v>64</v>
      </c>
      <c r="B22" s="15">
        <f>'[1]26'!B24</f>
        <v>225</v>
      </c>
      <c r="C22" s="16">
        <f>'[1]26'!C24</f>
        <v>40</v>
      </c>
      <c r="D22" s="16">
        <f>'[1]26'!D24</f>
        <v>65</v>
      </c>
      <c r="E22" s="16">
        <f>'[1]26'!E24</f>
        <v>0</v>
      </c>
      <c r="F22" s="15">
        <f t="shared" si="6"/>
        <v>330</v>
      </c>
      <c r="G22" s="15">
        <f>'[1]26'!H24</f>
        <v>155</v>
      </c>
      <c r="H22" s="16">
        <f>'[1]26'!I24</f>
        <v>40</v>
      </c>
      <c r="I22" s="16">
        <f>'[1]26'!J24</f>
        <v>0</v>
      </c>
      <c r="J22" s="16">
        <f>'[1]26'!K24</f>
        <v>0</v>
      </c>
      <c r="K22" s="15">
        <f t="shared" si="4"/>
        <v>195</v>
      </c>
      <c r="L22" s="18">
        <f>frq!C22</f>
        <v>1</v>
      </c>
      <c r="M22" s="16">
        <f t="shared" si="0"/>
        <v>155</v>
      </c>
      <c r="N22" s="16">
        <f t="shared" si="1"/>
        <v>40</v>
      </c>
      <c r="O22" s="16">
        <f t="shared" si="2"/>
        <v>0</v>
      </c>
      <c r="P22" s="16">
        <f t="shared" si="3"/>
        <v>0</v>
      </c>
      <c r="Q22" s="17">
        <f t="shared" si="5"/>
        <v>195</v>
      </c>
    </row>
    <row r="23" spans="1:17">
      <c r="A23" s="8" t="s">
        <v>65</v>
      </c>
      <c r="B23" s="15">
        <f>'[1]26'!B25</f>
        <v>265</v>
      </c>
      <c r="C23" s="16">
        <f>'[1]26'!C25</f>
        <v>0</v>
      </c>
      <c r="D23" s="16">
        <f>'[1]26'!D25</f>
        <v>65</v>
      </c>
      <c r="E23" s="16">
        <f>'[1]26'!E25</f>
        <v>0</v>
      </c>
      <c r="F23" s="15">
        <f t="shared" si="6"/>
        <v>330</v>
      </c>
      <c r="G23" s="15">
        <f>'[1]26'!H25</f>
        <v>265</v>
      </c>
      <c r="H23" s="16">
        <f>'[1]26'!I25</f>
        <v>0</v>
      </c>
      <c r="I23" s="16">
        <f>'[1]26'!J25</f>
        <v>0</v>
      </c>
      <c r="J23" s="16">
        <f>'[1]26'!K25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'[1]26'!B26</f>
        <v>265</v>
      </c>
      <c r="C24" s="16">
        <f>'[1]26'!C26</f>
        <v>0</v>
      </c>
      <c r="D24" s="16">
        <f>'[1]26'!D26</f>
        <v>65</v>
      </c>
      <c r="E24" s="16">
        <f>'[1]26'!E26</f>
        <v>0</v>
      </c>
      <c r="F24" s="15">
        <f t="shared" si="6"/>
        <v>330</v>
      </c>
      <c r="G24" s="15">
        <f>'[1]26'!H26</f>
        <v>265</v>
      </c>
      <c r="H24" s="16">
        <f>'[1]26'!I26</f>
        <v>0</v>
      </c>
      <c r="I24" s="16">
        <f>'[1]26'!J26</f>
        <v>0</v>
      </c>
      <c r="J24" s="16">
        <f>'[1]26'!K26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'[1]26'!B27</f>
        <v>265</v>
      </c>
      <c r="C25" s="16">
        <f>'[1]26'!C27</f>
        <v>0</v>
      </c>
      <c r="D25" s="16">
        <f>'[1]26'!D27</f>
        <v>65</v>
      </c>
      <c r="E25" s="16">
        <f>'[1]26'!E27</f>
        <v>0</v>
      </c>
      <c r="F25" s="15">
        <f t="shared" si="6"/>
        <v>330</v>
      </c>
      <c r="G25" s="15">
        <f>'[1]26'!H27</f>
        <v>265</v>
      </c>
      <c r="H25" s="16">
        <f>'[1]26'!I27</f>
        <v>0</v>
      </c>
      <c r="I25" s="16">
        <f>'[1]26'!J27</f>
        <v>0</v>
      </c>
      <c r="J25" s="16">
        <f>'[1]26'!K27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'[1]26'!B28</f>
        <v>265</v>
      </c>
      <c r="C26" s="16">
        <f>'[1]26'!C28</f>
        <v>0</v>
      </c>
      <c r="D26" s="16">
        <f>'[1]26'!D28</f>
        <v>65</v>
      </c>
      <c r="E26" s="16">
        <f>'[1]26'!E28</f>
        <v>0</v>
      </c>
      <c r="F26" s="15">
        <f t="shared" si="6"/>
        <v>330</v>
      </c>
      <c r="G26" s="15">
        <f>'[1]26'!H28</f>
        <v>265</v>
      </c>
      <c r="H26" s="16">
        <f>'[1]26'!I28</f>
        <v>0</v>
      </c>
      <c r="I26" s="16">
        <f>'[1]26'!J28</f>
        <v>0</v>
      </c>
      <c r="J26" s="16">
        <f>'[1]26'!K28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'[1]26'!B29</f>
        <v>265</v>
      </c>
      <c r="C27" s="16">
        <f>'[1]26'!C29</f>
        <v>0</v>
      </c>
      <c r="D27" s="16">
        <f>'[1]26'!D29</f>
        <v>65</v>
      </c>
      <c r="E27" s="16">
        <f>'[1]26'!E29</f>
        <v>0</v>
      </c>
      <c r="F27" s="15">
        <f t="shared" si="6"/>
        <v>330</v>
      </c>
      <c r="G27" s="15">
        <f>'[1]26'!H29</f>
        <v>265</v>
      </c>
      <c r="H27" s="16">
        <f>'[1]26'!I29</f>
        <v>0</v>
      </c>
      <c r="I27" s="16">
        <f>'[1]26'!J29</f>
        <v>0</v>
      </c>
      <c r="J27" s="16">
        <f>'[1]26'!K29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'[1]26'!B30</f>
        <v>265</v>
      </c>
      <c r="C28" s="16">
        <f>'[1]26'!C30</f>
        <v>0</v>
      </c>
      <c r="D28" s="16">
        <f>'[1]26'!D30</f>
        <v>65</v>
      </c>
      <c r="E28" s="16">
        <f>'[1]26'!E30</f>
        <v>0</v>
      </c>
      <c r="F28" s="15">
        <f t="shared" si="6"/>
        <v>330</v>
      </c>
      <c r="G28" s="15">
        <f>'[1]26'!H30</f>
        <v>265</v>
      </c>
      <c r="H28" s="16">
        <f>'[1]26'!I30</f>
        <v>0</v>
      </c>
      <c r="I28" s="16">
        <f>'[1]26'!J30</f>
        <v>0</v>
      </c>
      <c r="J28" s="16">
        <f>'[1]26'!K30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'[1]26'!B31</f>
        <v>265</v>
      </c>
      <c r="C29" s="16">
        <f>'[1]26'!C31</f>
        <v>0</v>
      </c>
      <c r="D29" s="16">
        <f>'[1]26'!D31</f>
        <v>65</v>
      </c>
      <c r="E29" s="16">
        <f>'[1]26'!E31</f>
        <v>0</v>
      </c>
      <c r="F29" s="15">
        <f t="shared" si="6"/>
        <v>330</v>
      </c>
      <c r="G29" s="15">
        <f>'[1]26'!H31</f>
        <v>265</v>
      </c>
      <c r="H29" s="16">
        <f>'[1]26'!I31</f>
        <v>0</v>
      </c>
      <c r="I29" s="16">
        <f>'[1]26'!J31</f>
        <v>0</v>
      </c>
      <c r="J29" s="16">
        <f>'[1]26'!K31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'[1]26'!B32</f>
        <v>265</v>
      </c>
      <c r="C30" s="16">
        <f>'[1]26'!C32</f>
        <v>0</v>
      </c>
      <c r="D30" s="16">
        <f>'[1]26'!D32</f>
        <v>65</v>
      </c>
      <c r="E30" s="16">
        <f>'[1]26'!E32</f>
        <v>0</v>
      </c>
      <c r="F30" s="15">
        <f t="shared" si="6"/>
        <v>330</v>
      </c>
      <c r="G30" s="15">
        <f>'[1]26'!H32</f>
        <v>265</v>
      </c>
      <c r="H30" s="16">
        <f>'[1]26'!I32</f>
        <v>0</v>
      </c>
      <c r="I30" s="16">
        <f>'[1]26'!J32</f>
        <v>0</v>
      </c>
      <c r="J30" s="16">
        <f>'[1]26'!K32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'[1]26'!B33</f>
        <v>265</v>
      </c>
      <c r="C31" s="16">
        <f>'[1]26'!C33</f>
        <v>0</v>
      </c>
      <c r="D31" s="16">
        <f>'[1]26'!D33</f>
        <v>65</v>
      </c>
      <c r="E31" s="16">
        <f>'[1]26'!E33</f>
        <v>0</v>
      </c>
      <c r="F31" s="15">
        <f t="shared" si="6"/>
        <v>330</v>
      </c>
      <c r="G31" s="15">
        <f>'[1]26'!H33</f>
        <v>265</v>
      </c>
      <c r="H31" s="16">
        <f>'[1]26'!I33</f>
        <v>0</v>
      </c>
      <c r="I31" s="16">
        <f>'[1]26'!J33</f>
        <v>0</v>
      </c>
      <c r="J31" s="16">
        <f>'[1]26'!K33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'[1]26'!B34</f>
        <v>265</v>
      </c>
      <c r="C32" s="16">
        <f>'[1]26'!C34</f>
        <v>0</v>
      </c>
      <c r="D32" s="16">
        <f>'[1]26'!D34</f>
        <v>65</v>
      </c>
      <c r="E32" s="16">
        <f>'[1]26'!E34</f>
        <v>0</v>
      </c>
      <c r="F32" s="15">
        <f t="shared" si="6"/>
        <v>330</v>
      </c>
      <c r="G32" s="15">
        <f>'[1]26'!H34</f>
        <v>270</v>
      </c>
      <c r="H32" s="16">
        <f>'[1]26'!I34</f>
        <v>0</v>
      </c>
      <c r="I32" s="16">
        <f>'[1]26'!J34</f>
        <v>0</v>
      </c>
      <c r="J32" s="16">
        <f>'[1]26'!K34</f>
        <v>0</v>
      </c>
      <c r="K32" s="15">
        <f t="shared" si="4"/>
        <v>270</v>
      </c>
      <c r="L32" s="18">
        <f>frq!C32</f>
        <v>1</v>
      </c>
      <c r="M32" s="16">
        <f t="shared" si="0"/>
        <v>270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'[1]26'!B35</f>
        <v>265</v>
      </c>
      <c r="C33" s="16">
        <f>'[1]26'!C35</f>
        <v>0</v>
      </c>
      <c r="D33" s="16">
        <f>'[1]26'!D35</f>
        <v>65</v>
      </c>
      <c r="E33" s="16">
        <f>'[1]26'!E35</f>
        <v>0</v>
      </c>
      <c r="F33" s="15">
        <f t="shared" si="6"/>
        <v>330</v>
      </c>
      <c r="G33" s="15">
        <f>'[1]26'!H35</f>
        <v>270</v>
      </c>
      <c r="H33" s="16">
        <f>'[1]26'!I35</f>
        <v>0</v>
      </c>
      <c r="I33" s="16">
        <f>'[1]26'!J35</f>
        <v>0</v>
      </c>
      <c r="J33" s="16">
        <f>'[1]26'!K35</f>
        <v>0</v>
      </c>
      <c r="K33" s="15">
        <f t="shared" si="4"/>
        <v>270</v>
      </c>
      <c r="L33" s="18">
        <f>frq!C33</f>
        <v>1</v>
      </c>
      <c r="M33" s="16">
        <f t="shared" si="0"/>
        <v>270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270</v>
      </c>
    </row>
    <row r="34" spans="1:17">
      <c r="A34" s="8" t="s">
        <v>76</v>
      </c>
      <c r="B34" s="15">
        <f>'[1]26'!B36</f>
        <v>265</v>
      </c>
      <c r="C34" s="16">
        <f>'[1]26'!C36</f>
        <v>0</v>
      </c>
      <c r="D34" s="16">
        <f>'[1]26'!D36</f>
        <v>65</v>
      </c>
      <c r="E34" s="16">
        <f>'[1]26'!E36</f>
        <v>0</v>
      </c>
      <c r="F34" s="15">
        <f t="shared" si="6"/>
        <v>330</v>
      </c>
      <c r="G34" s="15">
        <f>'[1]26'!H36</f>
        <v>270</v>
      </c>
      <c r="H34" s="16">
        <f>'[1]26'!I36</f>
        <v>0</v>
      </c>
      <c r="I34" s="16">
        <f>'[1]26'!J36</f>
        <v>0</v>
      </c>
      <c r="J34" s="16">
        <f>'[1]26'!K36</f>
        <v>0</v>
      </c>
      <c r="K34" s="15">
        <f t="shared" si="4"/>
        <v>270</v>
      </c>
      <c r="L34" s="18">
        <f>frq!C34</f>
        <v>1</v>
      </c>
      <c r="M34" s="16">
        <f t="shared" si="0"/>
        <v>270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270</v>
      </c>
    </row>
    <row r="35" spans="1:17">
      <c r="A35" s="8" t="s">
        <v>77</v>
      </c>
      <c r="B35" s="15">
        <f>'[1]26'!B37</f>
        <v>265</v>
      </c>
      <c r="C35" s="16">
        <f>'[1]26'!C37</f>
        <v>0</v>
      </c>
      <c r="D35" s="16">
        <f>'[1]26'!D37</f>
        <v>65</v>
      </c>
      <c r="E35" s="16">
        <f>'[1]26'!E37</f>
        <v>0</v>
      </c>
      <c r="F35" s="15">
        <f t="shared" si="6"/>
        <v>330</v>
      </c>
      <c r="G35" s="15">
        <f>'[1]26'!H37</f>
        <v>270</v>
      </c>
      <c r="H35" s="16">
        <f>'[1]26'!I37</f>
        <v>0</v>
      </c>
      <c r="I35" s="16">
        <f>'[1]26'!J37</f>
        <v>0</v>
      </c>
      <c r="J35" s="16">
        <f>'[1]26'!K37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270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</row>
    <row r="36" spans="1:17">
      <c r="A36" s="8" t="s">
        <v>78</v>
      </c>
      <c r="B36" s="15">
        <f>'[1]26'!B38</f>
        <v>265</v>
      </c>
      <c r="C36" s="16">
        <f>'[1]26'!C38</f>
        <v>0</v>
      </c>
      <c r="D36" s="16">
        <f>'[1]26'!D38</f>
        <v>65</v>
      </c>
      <c r="E36" s="16">
        <f>'[1]26'!E38</f>
        <v>0</v>
      </c>
      <c r="F36" s="15">
        <f t="shared" si="6"/>
        <v>330</v>
      </c>
      <c r="G36" s="15">
        <f>'[1]26'!H38</f>
        <v>270</v>
      </c>
      <c r="H36" s="16">
        <f>'[1]26'!I38</f>
        <v>0</v>
      </c>
      <c r="I36" s="16">
        <f>'[1]26'!J38</f>
        <v>0</v>
      </c>
      <c r="J36" s="16">
        <f>'[1]26'!K38</f>
        <v>0</v>
      </c>
      <c r="K36" s="15">
        <f t="shared" si="4"/>
        <v>270</v>
      </c>
      <c r="L36" s="18">
        <f>frq!C36</f>
        <v>1</v>
      </c>
      <c r="M36" s="16">
        <f t="shared" si="7"/>
        <v>270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270</v>
      </c>
    </row>
    <row r="37" spans="1:17">
      <c r="A37" s="8" t="s">
        <v>79</v>
      </c>
      <c r="B37" s="15">
        <f>'[1]26'!B39</f>
        <v>265</v>
      </c>
      <c r="C37" s="16">
        <f>'[1]26'!C39</f>
        <v>0</v>
      </c>
      <c r="D37" s="16">
        <f>'[1]26'!D39</f>
        <v>65</v>
      </c>
      <c r="E37" s="16">
        <f>'[1]26'!E39</f>
        <v>0</v>
      </c>
      <c r="F37" s="15">
        <f t="shared" si="6"/>
        <v>330</v>
      </c>
      <c r="G37" s="15">
        <f>'[1]26'!H39</f>
        <v>270</v>
      </c>
      <c r="H37" s="16">
        <f>'[1]26'!I39</f>
        <v>0</v>
      </c>
      <c r="I37" s="16">
        <f>'[1]26'!J39</f>
        <v>0</v>
      </c>
      <c r="J37" s="16">
        <f>'[1]26'!K39</f>
        <v>0</v>
      </c>
      <c r="K37" s="15">
        <f t="shared" si="4"/>
        <v>270</v>
      </c>
      <c r="L37" s="18">
        <f>frq!C37</f>
        <v>1</v>
      </c>
      <c r="M37" s="16">
        <f t="shared" si="7"/>
        <v>270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270</v>
      </c>
    </row>
    <row r="38" spans="1:17">
      <c r="A38" s="8" t="s">
        <v>80</v>
      </c>
      <c r="B38" s="15">
        <f>'[1]26'!B40</f>
        <v>265</v>
      </c>
      <c r="C38" s="16">
        <f>'[1]26'!C40</f>
        <v>0</v>
      </c>
      <c r="D38" s="16">
        <f>'[1]26'!D40</f>
        <v>65</v>
      </c>
      <c r="E38" s="16">
        <f>'[1]26'!E40</f>
        <v>0</v>
      </c>
      <c r="F38" s="15">
        <f t="shared" si="6"/>
        <v>330</v>
      </c>
      <c r="G38" s="15">
        <f>'[1]26'!H40</f>
        <v>270</v>
      </c>
      <c r="H38" s="16">
        <f>'[1]26'!I40</f>
        <v>0</v>
      </c>
      <c r="I38" s="16">
        <f>'[1]26'!J40</f>
        <v>0</v>
      </c>
      <c r="J38" s="16">
        <f>'[1]26'!K40</f>
        <v>0</v>
      </c>
      <c r="K38" s="15">
        <f t="shared" si="4"/>
        <v>270</v>
      </c>
      <c r="L38" s="18">
        <f>frq!C38</f>
        <v>1</v>
      </c>
      <c r="M38" s="16">
        <f t="shared" si="7"/>
        <v>270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'[1]26'!B41</f>
        <v>265</v>
      </c>
      <c r="C39" s="16">
        <f>'[1]26'!C41</f>
        <v>0</v>
      </c>
      <c r="D39" s="16">
        <f>'[1]26'!D41</f>
        <v>65</v>
      </c>
      <c r="E39" s="16">
        <f>'[1]26'!E41</f>
        <v>0</v>
      </c>
      <c r="F39" s="15">
        <f t="shared" si="6"/>
        <v>330</v>
      </c>
      <c r="G39" s="15">
        <f>'[1]26'!H41</f>
        <v>270</v>
      </c>
      <c r="H39" s="16">
        <f>'[1]26'!I41</f>
        <v>0</v>
      </c>
      <c r="I39" s="16">
        <f>'[1]26'!J41</f>
        <v>0</v>
      </c>
      <c r="J39" s="16">
        <f>'[1]26'!K41</f>
        <v>0</v>
      </c>
      <c r="K39" s="15">
        <f t="shared" si="4"/>
        <v>270</v>
      </c>
      <c r="L39" s="18">
        <f>frq!C39</f>
        <v>1</v>
      </c>
      <c r="M39" s="16">
        <f t="shared" si="7"/>
        <v>270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270</v>
      </c>
    </row>
    <row r="40" spans="1:17">
      <c r="A40" s="8" t="s">
        <v>82</v>
      </c>
      <c r="B40" s="15">
        <f>'[1]26'!B42</f>
        <v>265</v>
      </c>
      <c r="C40" s="16">
        <f>'[1]26'!C42</f>
        <v>0</v>
      </c>
      <c r="D40" s="16">
        <f>'[1]26'!D42</f>
        <v>65</v>
      </c>
      <c r="E40" s="16">
        <f>'[1]26'!E42</f>
        <v>0</v>
      </c>
      <c r="F40" s="15">
        <f t="shared" si="6"/>
        <v>330</v>
      </c>
      <c r="G40" s="15">
        <f>'[1]26'!H42</f>
        <v>270</v>
      </c>
      <c r="H40" s="16">
        <f>'[1]26'!I42</f>
        <v>0</v>
      </c>
      <c r="I40" s="16">
        <f>'[1]26'!J42</f>
        <v>0</v>
      </c>
      <c r="J40" s="16">
        <f>'[1]26'!K42</f>
        <v>0</v>
      </c>
      <c r="K40" s="15">
        <f t="shared" si="4"/>
        <v>270</v>
      </c>
      <c r="L40" s="18">
        <f>frq!C40</f>
        <v>1</v>
      </c>
      <c r="M40" s="16">
        <f t="shared" si="7"/>
        <v>270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270</v>
      </c>
    </row>
    <row r="41" spans="1:17">
      <c r="A41" s="8" t="s">
        <v>83</v>
      </c>
      <c r="B41" s="15">
        <f>'[1]26'!B43</f>
        <v>265</v>
      </c>
      <c r="C41" s="16">
        <f>'[1]26'!C43</f>
        <v>0</v>
      </c>
      <c r="D41" s="16">
        <f>'[1]26'!D43</f>
        <v>65</v>
      </c>
      <c r="E41" s="16">
        <f>'[1]26'!E43</f>
        <v>0</v>
      </c>
      <c r="F41" s="15">
        <f t="shared" si="6"/>
        <v>330</v>
      </c>
      <c r="G41" s="15">
        <f>'[1]26'!H43</f>
        <v>270</v>
      </c>
      <c r="H41" s="16">
        <f>'[1]26'!I43</f>
        <v>0</v>
      </c>
      <c r="I41" s="16">
        <f>'[1]26'!J43</f>
        <v>0</v>
      </c>
      <c r="J41" s="16">
        <f>'[1]26'!K43</f>
        <v>0</v>
      </c>
      <c r="K41" s="15">
        <f t="shared" si="4"/>
        <v>270</v>
      </c>
      <c r="L41" s="18">
        <f>frq!C41</f>
        <v>1</v>
      </c>
      <c r="M41" s="16">
        <f t="shared" si="7"/>
        <v>270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270</v>
      </c>
    </row>
    <row r="42" spans="1:17">
      <c r="A42" s="8" t="s">
        <v>84</v>
      </c>
      <c r="B42" s="15">
        <f>'[1]26'!B44</f>
        <v>265</v>
      </c>
      <c r="C42" s="16">
        <f>'[1]26'!C44</f>
        <v>0</v>
      </c>
      <c r="D42" s="16">
        <f>'[1]26'!D44</f>
        <v>65</v>
      </c>
      <c r="E42" s="16">
        <f>'[1]26'!E44</f>
        <v>0</v>
      </c>
      <c r="F42" s="15">
        <f t="shared" si="6"/>
        <v>330</v>
      </c>
      <c r="G42" s="15">
        <f>'[1]26'!H44</f>
        <v>270</v>
      </c>
      <c r="H42" s="16">
        <f>'[1]26'!I44</f>
        <v>0</v>
      </c>
      <c r="I42" s="16">
        <f>'[1]26'!J44</f>
        <v>0</v>
      </c>
      <c r="J42" s="16">
        <f>'[1]26'!K44</f>
        <v>0</v>
      </c>
      <c r="K42" s="15">
        <f t="shared" si="4"/>
        <v>270</v>
      </c>
      <c r="L42" s="18">
        <f>frq!C42</f>
        <v>1</v>
      </c>
      <c r="M42" s="16">
        <f t="shared" si="7"/>
        <v>270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270</v>
      </c>
    </row>
    <row r="43" spans="1:17">
      <c r="A43" s="8" t="s">
        <v>85</v>
      </c>
      <c r="B43" s="15">
        <f>'[1]26'!B45</f>
        <v>265</v>
      </c>
      <c r="C43" s="16">
        <f>'[1]26'!C45</f>
        <v>0</v>
      </c>
      <c r="D43" s="16">
        <f>'[1]26'!D45</f>
        <v>65</v>
      </c>
      <c r="E43" s="16">
        <f>'[1]26'!E45</f>
        <v>0</v>
      </c>
      <c r="F43" s="15">
        <f t="shared" si="6"/>
        <v>330</v>
      </c>
      <c r="G43" s="15">
        <f>'[1]26'!H45</f>
        <v>270</v>
      </c>
      <c r="H43" s="16">
        <f>'[1]26'!I45</f>
        <v>0</v>
      </c>
      <c r="I43" s="16">
        <f>'[1]26'!J45</f>
        <v>0</v>
      </c>
      <c r="J43" s="16">
        <f>'[1]26'!K45</f>
        <v>0</v>
      </c>
      <c r="K43" s="15">
        <f t="shared" si="4"/>
        <v>270</v>
      </c>
      <c r="L43" s="18">
        <f>frq!C43</f>
        <v>1</v>
      </c>
      <c r="M43" s="16">
        <f t="shared" si="7"/>
        <v>270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270</v>
      </c>
    </row>
    <row r="44" spans="1:17">
      <c r="A44" s="8" t="s">
        <v>86</v>
      </c>
      <c r="B44" s="15">
        <f>'[1]26'!B46</f>
        <v>265</v>
      </c>
      <c r="C44" s="16">
        <f>'[1]26'!C46</f>
        <v>0</v>
      </c>
      <c r="D44" s="16">
        <f>'[1]26'!D46</f>
        <v>65</v>
      </c>
      <c r="E44" s="16">
        <f>'[1]26'!E46</f>
        <v>0</v>
      </c>
      <c r="F44" s="15">
        <f t="shared" si="6"/>
        <v>330</v>
      </c>
      <c r="G44" s="15">
        <f>'[1]26'!H46</f>
        <v>270</v>
      </c>
      <c r="H44" s="16">
        <f>'[1]26'!I46</f>
        <v>0</v>
      </c>
      <c r="I44" s="16">
        <f>'[1]26'!J46</f>
        <v>0</v>
      </c>
      <c r="J44" s="16">
        <f>'[1]26'!K46</f>
        <v>0</v>
      </c>
      <c r="K44" s="15">
        <f t="shared" si="4"/>
        <v>270</v>
      </c>
      <c r="L44" s="18">
        <f>frq!C44</f>
        <v>1</v>
      </c>
      <c r="M44" s="16">
        <f t="shared" si="7"/>
        <v>270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'[1]26'!B47</f>
        <v>265</v>
      </c>
      <c r="C45" s="16">
        <f>'[1]26'!C47</f>
        <v>0</v>
      </c>
      <c r="D45" s="16">
        <f>'[1]26'!D47</f>
        <v>65</v>
      </c>
      <c r="E45" s="16">
        <f>'[1]26'!E47</f>
        <v>0</v>
      </c>
      <c r="F45" s="15">
        <f t="shared" si="6"/>
        <v>330</v>
      </c>
      <c r="G45" s="15">
        <f>'[1]26'!H47</f>
        <v>270</v>
      </c>
      <c r="H45" s="16">
        <f>'[1]26'!I47</f>
        <v>0</v>
      </c>
      <c r="I45" s="16">
        <f>'[1]26'!J47</f>
        <v>0</v>
      </c>
      <c r="J45" s="16">
        <f>'[1]26'!K47</f>
        <v>0</v>
      </c>
      <c r="K45" s="15">
        <f t="shared" si="4"/>
        <v>270</v>
      </c>
      <c r="L45" s="18">
        <f>frq!C45</f>
        <v>1</v>
      </c>
      <c r="M45" s="16">
        <f t="shared" si="7"/>
        <v>270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'[1]26'!B48</f>
        <v>265</v>
      </c>
      <c r="C46" s="16">
        <f>'[1]26'!C48</f>
        <v>0</v>
      </c>
      <c r="D46" s="16">
        <f>'[1]26'!D48</f>
        <v>65</v>
      </c>
      <c r="E46" s="16">
        <f>'[1]26'!E48</f>
        <v>0</v>
      </c>
      <c r="F46" s="15">
        <f t="shared" si="6"/>
        <v>330</v>
      </c>
      <c r="G46" s="15">
        <f>'[1]26'!H48</f>
        <v>270</v>
      </c>
      <c r="H46" s="16">
        <f>'[1]26'!I48</f>
        <v>0</v>
      </c>
      <c r="I46" s="16">
        <f>'[1]26'!J48</f>
        <v>0</v>
      </c>
      <c r="J46" s="16">
        <f>'[1]26'!K48</f>
        <v>0</v>
      </c>
      <c r="K46" s="15">
        <f t="shared" si="4"/>
        <v>270</v>
      </c>
      <c r="L46" s="18">
        <f>frq!C46</f>
        <v>1</v>
      </c>
      <c r="M46" s="16">
        <f t="shared" si="7"/>
        <v>270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270</v>
      </c>
    </row>
    <row r="47" spans="1:17">
      <c r="A47" s="8" t="s">
        <v>89</v>
      </c>
      <c r="B47" s="15">
        <f>'[1]26'!B49</f>
        <v>265</v>
      </c>
      <c r="C47" s="16">
        <f>'[1]26'!C49</f>
        <v>0</v>
      </c>
      <c r="D47" s="16">
        <f>'[1]26'!D49</f>
        <v>65</v>
      </c>
      <c r="E47" s="16">
        <f>'[1]26'!E49</f>
        <v>0</v>
      </c>
      <c r="F47" s="15">
        <f t="shared" si="6"/>
        <v>330</v>
      </c>
      <c r="G47" s="15">
        <f>'[1]26'!H49</f>
        <v>270</v>
      </c>
      <c r="H47" s="16">
        <f>'[1]26'!I49</f>
        <v>0</v>
      </c>
      <c r="I47" s="16">
        <f>'[1]26'!J49</f>
        <v>0</v>
      </c>
      <c r="J47" s="16">
        <f>'[1]26'!K49</f>
        <v>0</v>
      </c>
      <c r="K47" s="15">
        <f t="shared" si="4"/>
        <v>270</v>
      </c>
      <c r="L47" s="18">
        <f>frq!C47</f>
        <v>1</v>
      </c>
      <c r="M47" s="16">
        <f t="shared" si="7"/>
        <v>270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270</v>
      </c>
    </row>
    <row r="48" spans="1:17">
      <c r="A48" s="8" t="s">
        <v>90</v>
      </c>
      <c r="B48" s="15">
        <f>'[1]26'!B50</f>
        <v>265</v>
      </c>
      <c r="C48" s="16">
        <f>'[1]26'!C50</f>
        <v>0</v>
      </c>
      <c r="D48" s="16">
        <f>'[1]26'!D50</f>
        <v>65</v>
      </c>
      <c r="E48" s="16">
        <f>'[1]26'!E50</f>
        <v>0</v>
      </c>
      <c r="F48" s="15">
        <f t="shared" si="6"/>
        <v>330</v>
      </c>
      <c r="G48" s="15">
        <f>'[1]26'!H50</f>
        <v>270</v>
      </c>
      <c r="H48" s="16">
        <f>'[1]26'!I50</f>
        <v>0</v>
      </c>
      <c r="I48" s="16">
        <f>'[1]26'!J50</f>
        <v>0</v>
      </c>
      <c r="J48" s="16">
        <f>'[1]26'!K50</f>
        <v>0</v>
      </c>
      <c r="K48" s="15">
        <f t="shared" si="4"/>
        <v>270</v>
      </c>
      <c r="L48" s="18">
        <f>frq!C48</f>
        <v>1</v>
      </c>
      <c r="M48" s="16">
        <f t="shared" si="7"/>
        <v>270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270</v>
      </c>
    </row>
    <row r="49" spans="1:17">
      <c r="A49" s="8" t="s">
        <v>91</v>
      </c>
      <c r="B49" s="15">
        <f>'[1]26'!B51</f>
        <v>265</v>
      </c>
      <c r="C49" s="16">
        <f>'[1]26'!C51</f>
        <v>0</v>
      </c>
      <c r="D49" s="16">
        <f>'[1]26'!D51</f>
        <v>65</v>
      </c>
      <c r="E49" s="16">
        <f>'[1]26'!E51</f>
        <v>0</v>
      </c>
      <c r="F49" s="15">
        <f t="shared" si="6"/>
        <v>330</v>
      </c>
      <c r="G49" s="15">
        <f>'[1]26'!H51</f>
        <v>270</v>
      </c>
      <c r="H49" s="16">
        <f>'[1]26'!I51</f>
        <v>0</v>
      </c>
      <c r="I49" s="16">
        <f>'[1]26'!J51</f>
        <v>0</v>
      </c>
      <c r="J49" s="16">
        <f>'[1]26'!K51</f>
        <v>0</v>
      </c>
      <c r="K49" s="15">
        <f t="shared" si="4"/>
        <v>270</v>
      </c>
      <c r="L49" s="18">
        <f>frq!C49</f>
        <v>1</v>
      </c>
      <c r="M49" s="16">
        <f t="shared" si="7"/>
        <v>270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270</v>
      </c>
    </row>
    <row r="50" spans="1:17">
      <c r="A50" s="8" t="s">
        <v>92</v>
      </c>
      <c r="B50" s="15">
        <f>'[1]26'!B52</f>
        <v>265</v>
      </c>
      <c r="C50" s="16">
        <f>'[1]26'!C52</f>
        <v>0</v>
      </c>
      <c r="D50" s="16">
        <f>'[1]26'!D52</f>
        <v>65</v>
      </c>
      <c r="E50" s="16">
        <f>'[1]26'!E52</f>
        <v>0</v>
      </c>
      <c r="F50" s="15">
        <f t="shared" si="6"/>
        <v>330</v>
      </c>
      <c r="G50" s="15">
        <f>'[1]26'!H52</f>
        <v>270</v>
      </c>
      <c r="H50" s="16">
        <f>'[1]26'!I52</f>
        <v>0</v>
      </c>
      <c r="I50" s="16">
        <f>'[1]26'!J52</f>
        <v>0</v>
      </c>
      <c r="J50" s="16">
        <f>'[1]26'!K52</f>
        <v>0</v>
      </c>
      <c r="K50" s="15">
        <f t="shared" si="4"/>
        <v>270</v>
      </c>
      <c r="L50" s="18">
        <f>frq!C50</f>
        <v>1</v>
      </c>
      <c r="M50" s="16">
        <f t="shared" si="7"/>
        <v>270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270</v>
      </c>
    </row>
    <row r="51" spans="1:17">
      <c r="A51" s="8" t="s">
        <v>93</v>
      </c>
      <c r="B51" s="15">
        <f>'[1]26'!B53</f>
        <v>265</v>
      </c>
      <c r="C51" s="16">
        <f>'[1]26'!C53</f>
        <v>0</v>
      </c>
      <c r="D51" s="16">
        <f>'[1]26'!D53</f>
        <v>65</v>
      </c>
      <c r="E51" s="16">
        <f>'[1]26'!E53</f>
        <v>0</v>
      </c>
      <c r="F51" s="15">
        <f t="shared" si="6"/>
        <v>330</v>
      </c>
      <c r="G51" s="15">
        <f>'[1]26'!H53</f>
        <v>270</v>
      </c>
      <c r="H51" s="16">
        <f>'[1]26'!I53</f>
        <v>0</v>
      </c>
      <c r="I51" s="16">
        <f>'[1]26'!J53</f>
        <v>0</v>
      </c>
      <c r="J51" s="16">
        <f>'[1]26'!K53</f>
        <v>0</v>
      </c>
      <c r="K51" s="15">
        <f t="shared" si="4"/>
        <v>270</v>
      </c>
      <c r="L51" s="18">
        <f>frq!C51</f>
        <v>1</v>
      </c>
      <c r="M51" s="16">
        <f t="shared" si="7"/>
        <v>270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270</v>
      </c>
    </row>
    <row r="52" spans="1:17">
      <c r="A52" s="8" t="s">
        <v>94</v>
      </c>
      <c r="B52" s="15">
        <f>'[1]26'!B54</f>
        <v>265</v>
      </c>
      <c r="C52" s="16">
        <f>'[1]26'!C54</f>
        <v>0</v>
      </c>
      <c r="D52" s="16">
        <f>'[1]26'!D54</f>
        <v>65</v>
      </c>
      <c r="E52" s="16">
        <f>'[1]26'!E54</f>
        <v>0</v>
      </c>
      <c r="F52" s="15">
        <f t="shared" si="6"/>
        <v>330</v>
      </c>
      <c r="G52" s="15">
        <f>'[1]26'!H54</f>
        <v>270</v>
      </c>
      <c r="H52" s="16">
        <f>'[1]26'!I54</f>
        <v>0</v>
      </c>
      <c r="I52" s="16">
        <f>'[1]26'!J54</f>
        <v>0</v>
      </c>
      <c r="J52" s="16">
        <f>'[1]26'!K54</f>
        <v>0</v>
      </c>
      <c r="K52" s="15">
        <f t="shared" si="4"/>
        <v>270</v>
      </c>
      <c r="L52" s="18">
        <f>frq!C52</f>
        <v>1</v>
      </c>
      <c r="M52" s="16">
        <f t="shared" si="7"/>
        <v>270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270</v>
      </c>
    </row>
    <row r="53" spans="1:17">
      <c r="A53" s="8" t="s">
        <v>95</v>
      </c>
      <c r="B53" s="15">
        <f>'[1]26'!B55</f>
        <v>265</v>
      </c>
      <c r="C53" s="16">
        <f>'[1]26'!C55</f>
        <v>0</v>
      </c>
      <c r="D53" s="16">
        <f>'[1]26'!D55</f>
        <v>65</v>
      </c>
      <c r="E53" s="16">
        <f>'[1]26'!E55</f>
        <v>0</v>
      </c>
      <c r="F53" s="15">
        <f t="shared" si="6"/>
        <v>330</v>
      </c>
      <c r="G53" s="15">
        <f>'[1]26'!H55</f>
        <v>270</v>
      </c>
      <c r="H53" s="16">
        <f>'[1]26'!I55</f>
        <v>0</v>
      </c>
      <c r="I53" s="16">
        <f>'[1]26'!J55</f>
        <v>0</v>
      </c>
      <c r="J53" s="16">
        <f>'[1]26'!K55</f>
        <v>0</v>
      </c>
      <c r="K53" s="15">
        <f t="shared" si="4"/>
        <v>270</v>
      </c>
      <c r="L53" s="18">
        <f>frq!C53</f>
        <v>1</v>
      </c>
      <c r="M53" s="16">
        <f t="shared" si="7"/>
        <v>270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270</v>
      </c>
    </row>
    <row r="54" spans="1:17">
      <c r="A54" s="8" t="s">
        <v>96</v>
      </c>
      <c r="B54" s="15">
        <f>'[1]26'!B56</f>
        <v>265</v>
      </c>
      <c r="C54" s="16">
        <f>'[1]26'!C56</f>
        <v>0</v>
      </c>
      <c r="D54" s="16">
        <f>'[1]26'!D56</f>
        <v>65</v>
      </c>
      <c r="E54" s="16">
        <f>'[1]26'!E56</f>
        <v>0</v>
      </c>
      <c r="F54" s="15">
        <f t="shared" si="6"/>
        <v>330</v>
      </c>
      <c r="G54" s="15">
        <f>'[1]26'!H56</f>
        <v>270</v>
      </c>
      <c r="H54" s="16">
        <f>'[1]26'!I56</f>
        <v>0</v>
      </c>
      <c r="I54" s="16">
        <f>'[1]26'!J56</f>
        <v>0</v>
      </c>
      <c r="J54" s="16">
        <f>'[1]26'!K56</f>
        <v>0</v>
      </c>
      <c r="K54" s="15">
        <f t="shared" si="4"/>
        <v>270</v>
      </c>
      <c r="L54" s="18">
        <f>frq!C54</f>
        <v>1</v>
      </c>
      <c r="M54" s="16">
        <f t="shared" si="7"/>
        <v>270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270</v>
      </c>
    </row>
    <row r="55" spans="1:17">
      <c r="A55" s="8" t="s">
        <v>97</v>
      </c>
      <c r="B55" s="15">
        <f>'[1]26'!B57</f>
        <v>265</v>
      </c>
      <c r="C55" s="16">
        <f>'[1]26'!C57</f>
        <v>0</v>
      </c>
      <c r="D55" s="16">
        <f>'[1]26'!D57</f>
        <v>65</v>
      </c>
      <c r="E55" s="16">
        <f>'[1]26'!E57</f>
        <v>0</v>
      </c>
      <c r="F55" s="15">
        <f t="shared" si="6"/>
        <v>330</v>
      </c>
      <c r="G55" s="15">
        <f>'[1]26'!H57</f>
        <v>270</v>
      </c>
      <c r="H55" s="16">
        <f>'[1]26'!I57</f>
        <v>0</v>
      </c>
      <c r="I55" s="16">
        <f>'[1]26'!J57</f>
        <v>0</v>
      </c>
      <c r="J55" s="16">
        <f>'[1]26'!K57</f>
        <v>0</v>
      </c>
      <c r="K55" s="15">
        <f t="shared" si="4"/>
        <v>270</v>
      </c>
      <c r="L55" s="18">
        <f>frq!C55</f>
        <v>1</v>
      </c>
      <c r="M55" s="16">
        <f t="shared" si="7"/>
        <v>270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270</v>
      </c>
    </row>
    <row r="56" spans="1:17">
      <c r="A56" s="8" t="s">
        <v>98</v>
      </c>
      <c r="B56" s="15">
        <f>'[1]26'!B58</f>
        <v>265</v>
      </c>
      <c r="C56" s="16">
        <f>'[1]26'!C58</f>
        <v>0</v>
      </c>
      <c r="D56" s="16">
        <f>'[1]26'!D58</f>
        <v>65</v>
      </c>
      <c r="E56" s="16">
        <f>'[1]26'!E58</f>
        <v>0</v>
      </c>
      <c r="F56" s="15">
        <f t="shared" si="6"/>
        <v>330</v>
      </c>
      <c r="G56" s="15">
        <f>'[1]26'!H58</f>
        <v>270</v>
      </c>
      <c r="H56" s="16">
        <f>'[1]26'!I58</f>
        <v>0</v>
      </c>
      <c r="I56" s="16">
        <f>'[1]26'!J58</f>
        <v>0</v>
      </c>
      <c r="J56" s="16">
        <f>'[1]26'!K58</f>
        <v>0</v>
      </c>
      <c r="K56" s="15">
        <f t="shared" si="4"/>
        <v>270</v>
      </c>
      <c r="L56" s="18">
        <f>frq!C56</f>
        <v>1</v>
      </c>
      <c r="M56" s="16">
        <f t="shared" si="7"/>
        <v>270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270</v>
      </c>
    </row>
    <row r="57" spans="1:17">
      <c r="A57" s="8" t="s">
        <v>99</v>
      </c>
      <c r="B57" s="15">
        <f>'[1]26'!B59</f>
        <v>265</v>
      </c>
      <c r="C57" s="16">
        <f>'[1]26'!C59</f>
        <v>0</v>
      </c>
      <c r="D57" s="16">
        <f>'[1]26'!D59</f>
        <v>65</v>
      </c>
      <c r="E57" s="16">
        <f>'[1]26'!E59</f>
        <v>0</v>
      </c>
      <c r="F57" s="15">
        <f t="shared" si="6"/>
        <v>330</v>
      </c>
      <c r="G57" s="15">
        <f>'[1]26'!H59</f>
        <v>270</v>
      </c>
      <c r="H57" s="16">
        <f>'[1]26'!I59</f>
        <v>0</v>
      </c>
      <c r="I57" s="16">
        <f>'[1]26'!J59</f>
        <v>0</v>
      </c>
      <c r="J57" s="16">
        <f>'[1]26'!K59</f>
        <v>0</v>
      </c>
      <c r="K57" s="15">
        <f t="shared" si="4"/>
        <v>270</v>
      </c>
      <c r="L57" s="18">
        <f>frq!C57</f>
        <v>1</v>
      </c>
      <c r="M57" s="16">
        <f t="shared" si="7"/>
        <v>270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270</v>
      </c>
    </row>
    <row r="58" spans="1:17">
      <c r="A58" s="8" t="s">
        <v>100</v>
      </c>
      <c r="B58" s="15">
        <f>'[1]26'!B60</f>
        <v>265</v>
      </c>
      <c r="C58" s="16">
        <f>'[1]26'!C60</f>
        <v>0</v>
      </c>
      <c r="D58" s="16">
        <f>'[1]26'!D60</f>
        <v>65</v>
      </c>
      <c r="E58" s="16">
        <f>'[1]26'!E60</f>
        <v>0</v>
      </c>
      <c r="F58" s="15">
        <f t="shared" si="6"/>
        <v>330</v>
      </c>
      <c r="G58" s="15">
        <f>'[1]26'!H60</f>
        <v>270</v>
      </c>
      <c r="H58" s="16">
        <f>'[1]26'!I60</f>
        <v>0</v>
      </c>
      <c r="I58" s="16">
        <f>'[1]26'!J60</f>
        <v>0</v>
      </c>
      <c r="J58" s="16">
        <f>'[1]26'!K60</f>
        <v>0</v>
      </c>
      <c r="K58" s="15">
        <f t="shared" si="4"/>
        <v>270</v>
      </c>
      <c r="L58" s="18">
        <f>frq!C58</f>
        <v>1</v>
      </c>
      <c r="M58" s="16">
        <f t="shared" si="7"/>
        <v>270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270</v>
      </c>
    </row>
    <row r="59" spans="1:17">
      <c r="A59" s="8" t="s">
        <v>101</v>
      </c>
      <c r="B59" s="15">
        <f>'[1]26'!B61</f>
        <v>265</v>
      </c>
      <c r="C59" s="16">
        <f>'[1]26'!C61</f>
        <v>0</v>
      </c>
      <c r="D59" s="16">
        <f>'[1]26'!D61</f>
        <v>65</v>
      </c>
      <c r="E59" s="16">
        <f>'[1]26'!E61</f>
        <v>0</v>
      </c>
      <c r="F59" s="15">
        <f t="shared" si="6"/>
        <v>330</v>
      </c>
      <c r="G59" s="15">
        <f>'[1]26'!H61</f>
        <v>270</v>
      </c>
      <c r="H59" s="16">
        <f>'[1]26'!I61</f>
        <v>0</v>
      </c>
      <c r="I59" s="16">
        <f>'[1]26'!J61</f>
        <v>0</v>
      </c>
      <c r="J59" s="16">
        <f>'[1]26'!K61</f>
        <v>0</v>
      </c>
      <c r="K59" s="15">
        <f t="shared" si="4"/>
        <v>270</v>
      </c>
      <c r="L59" s="18">
        <f>frq!C59</f>
        <v>1</v>
      </c>
      <c r="M59" s="16">
        <f t="shared" si="7"/>
        <v>270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270</v>
      </c>
    </row>
    <row r="60" spans="1:17">
      <c r="A60" s="8" t="s">
        <v>102</v>
      </c>
      <c r="B60" s="15">
        <f>'[1]26'!B62</f>
        <v>265</v>
      </c>
      <c r="C60" s="16">
        <f>'[1]26'!C62</f>
        <v>0</v>
      </c>
      <c r="D60" s="16">
        <f>'[1]26'!D62</f>
        <v>65</v>
      </c>
      <c r="E60" s="16">
        <f>'[1]26'!E62</f>
        <v>0</v>
      </c>
      <c r="F60" s="15">
        <f t="shared" si="6"/>
        <v>330</v>
      </c>
      <c r="G60" s="15">
        <f>'[1]26'!H62</f>
        <v>270</v>
      </c>
      <c r="H60" s="16">
        <f>'[1]26'!I62</f>
        <v>0</v>
      </c>
      <c r="I60" s="16">
        <f>'[1]26'!J62</f>
        <v>0</v>
      </c>
      <c r="J60" s="16">
        <f>'[1]26'!K62</f>
        <v>0</v>
      </c>
      <c r="K60" s="15">
        <f t="shared" si="4"/>
        <v>270</v>
      </c>
      <c r="L60" s="18">
        <f>frq!C60</f>
        <v>1</v>
      </c>
      <c r="M60" s="16">
        <f t="shared" si="7"/>
        <v>270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270</v>
      </c>
    </row>
    <row r="61" spans="1:17">
      <c r="A61" s="8" t="s">
        <v>103</v>
      </c>
      <c r="B61" s="15">
        <f>'[1]26'!B63</f>
        <v>265</v>
      </c>
      <c r="C61" s="16">
        <f>'[1]26'!C63</f>
        <v>0</v>
      </c>
      <c r="D61" s="16">
        <f>'[1]26'!D63</f>
        <v>65</v>
      </c>
      <c r="E61" s="16">
        <f>'[1]26'!E63</f>
        <v>0</v>
      </c>
      <c r="F61" s="15">
        <f t="shared" si="6"/>
        <v>330</v>
      </c>
      <c r="G61" s="15">
        <f>'[1]26'!H63</f>
        <v>270</v>
      </c>
      <c r="H61" s="16">
        <f>'[1]26'!I63</f>
        <v>0</v>
      </c>
      <c r="I61" s="16">
        <f>'[1]26'!J63</f>
        <v>0</v>
      </c>
      <c r="J61" s="16">
        <f>'[1]26'!K63</f>
        <v>0</v>
      </c>
      <c r="K61" s="15">
        <f t="shared" si="4"/>
        <v>270</v>
      </c>
      <c r="L61" s="18">
        <f>frq!C61</f>
        <v>1</v>
      </c>
      <c r="M61" s="16">
        <f t="shared" si="7"/>
        <v>270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270</v>
      </c>
    </row>
    <row r="62" spans="1:17">
      <c r="A62" s="8" t="s">
        <v>104</v>
      </c>
      <c r="B62" s="15">
        <f>'[1]26'!B64</f>
        <v>265</v>
      </c>
      <c r="C62" s="16">
        <f>'[1]26'!C64</f>
        <v>0</v>
      </c>
      <c r="D62" s="16">
        <f>'[1]26'!D64</f>
        <v>65</v>
      </c>
      <c r="E62" s="16">
        <f>'[1]26'!E64</f>
        <v>0</v>
      </c>
      <c r="F62" s="15">
        <f t="shared" si="6"/>
        <v>330</v>
      </c>
      <c r="G62" s="15">
        <f>'[1]26'!H64</f>
        <v>270</v>
      </c>
      <c r="H62" s="16">
        <f>'[1]26'!I64</f>
        <v>0</v>
      </c>
      <c r="I62" s="16">
        <f>'[1]26'!J64</f>
        <v>0</v>
      </c>
      <c r="J62" s="16">
        <f>'[1]26'!K64</f>
        <v>0</v>
      </c>
      <c r="K62" s="15">
        <f t="shared" si="4"/>
        <v>270</v>
      </c>
      <c r="L62" s="18">
        <f>frq!C62</f>
        <v>1</v>
      </c>
      <c r="M62" s="16">
        <f t="shared" si="7"/>
        <v>270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270</v>
      </c>
    </row>
    <row r="63" spans="1:17">
      <c r="A63" s="8" t="s">
        <v>105</v>
      </c>
      <c r="B63" s="15">
        <f>'[1]26'!B65</f>
        <v>265</v>
      </c>
      <c r="C63" s="16">
        <f>'[1]26'!C65</f>
        <v>0</v>
      </c>
      <c r="D63" s="16">
        <f>'[1]26'!D65</f>
        <v>65</v>
      </c>
      <c r="E63" s="16">
        <f>'[1]26'!E65</f>
        <v>0</v>
      </c>
      <c r="F63" s="15">
        <f t="shared" si="6"/>
        <v>330</v>
      </c>
      <c r="G63" s="15">
        <f>'[1]26'!H65</f>
        <v>270</v>
      </c>
      <c r="H63" s="16">
        <f>'[1]26'!I65</f>
        <v>0</v>
      </c>
      <c r="I63" s="16">
        <f>'[1]26'!J65</f>
        <v>0</v>
      </c>
      <c r="J63" s="16">
        <f>'[1]26'!K65</f>
        <v>0</v>
      </c>
      <c r="K63" s="15">
        <f t="shared" si="4"/>
        <v>270</v>
      </c>
      <c r="L63" s="18">
        <f>frq!C63</f>
        <v>1</v>
      </c>
      <c r="M63" s="16">
        <f t="shared" si="7"/>
        <v>270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270</v>
      </c>
    </row>
    <row r="64" spans="1:17">
      <c r="A64" s="8" t="s">
        <v>106</v>
      </c>
      <c r="B64" s="15">
        <f>'[1]26'!B66</f>
        <v>265</v>
      </c>
      <c r="C64" s="16">
        <f>'[1]26'!C66</f>
        <v>0</v>
      </c>
      <c r="D64" s="16">
        <f>'[1]26'!D66</f>
        <v>65</v>
      </c>
      <c r="E64" s="16">
        <f>'[1]26'!E66</f>
        <v>0</v>
      </c>
      <c r="F64" s="15">
        <f t="shared" si="6"/>
        <v>330</v>
      </c>
      <c r="G64" s="15">
        <f>'[1]26'!H66</f>
        <v>270</v>
      </c>
      <c r="H64" s="16">
        <f>'[1]26'!I66</f>
        <v>0</v>
      </c>
      <c r="I64" s="16">
        <f>'[1]26'!J66</f>
        <v>0</v>
      </c>
      <c r="J64" s="16">
        <f>'[1]26'!K66</f>
        <v>0</v>
      </c>
      <c r="K64" s="15">
        <f t="shared" si="4"/>
        <v>270</v>
      </c>
      <c r="L64" s="18">
        <f>frq!C64</f>
        <v>1</v>
      </c>
      <c r="M64" s="16">
        <f t="shared" si="7"/>
        <v>270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270</v>
      </c>
    </row>
    <row r="65" spans="1:19">
      <c r="A65" s="8" t="s">
        <v>107</v>
      </c>
      <c r="B65" s="15">
        <f>'[1]26'!B67</f>
        <v>265</v>
      </c>
      <c r="C65" s="16">
        <f>'[1]26'!C67</f>
        <v>0</v>
      </c>
      <c r="D65" s="16">
        <f>'[1]26'!D67</f>
        <v>65</v>
      </c>
      <c r="E65" s="16">
        <f>'[1]26'!E67</f>
        <v>0</v>
      </c>
      <c r="F65" s="15">
        <f t="shared" si="6"/>
        <v>330</v>
      </c>
      <c r="G65" s="15">
        <f>'[1]26'!H67</f>
        <v>270</v>
      </c>
      <c r="H65" s="16">
        <f>'[1]26'!I67</f>
        <v>0</v>
      </c>
      <c r="I65" s="16">
        <f>'[1]26'!J67</f>
        <v>0</v>
      </c>
      <c r="J65" s="16">
        <f>'[1]26'!K67</f>
        <v>0</v>
      </c>
      <c r="K65" s="15">
        <f t="shared" si="4"/>
        <v>270</v>
      </c>
      <c r="L65" s="18">
        <f>frq!C65</f>
        <v>1</v>
      </c>
      <c r="M65" s="16">
        <f t="shared" si="7"/>
        <v>270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270</v>
      </c>
    </row>
    <row r="66" spans="1:19">
      <c r="A66" s="8" t="s">
        <v>108</v>
      </c>
      <c r="B66" s="15">
        <f>'[1]26'!B68</f>
        <v>265</v>
      </c>
      <c r="C66" s="16">
        <f>'[1]26'!C68</f>
        <v>0</v>
      </c>
      <c r="D66" s="16">
        <f>'[1]26'!D68</f>
        <v>65</v>
      </c>
      <c r="E66" s="16">
        <f>'[1]26'!E68</f>
        <v>0</v>
      </c>
      <c r="F66" s="15">
        <f t="shared" si="6"/>
        <v>330</v>
      </c>
      <c r="G66" s="15">
        <f>'[1]26'!H68</f>
        <v>270</v>
      </c>
      <c r="H66" s="16">
        <f>'[1]26'!I68</f>
        <v>0</v>
      </c>
      <c r="I66" s="16">
        <f>'[1]26'!J68</f>
        <v>0</v>
      </c>
      <c r="J66" s="16">
        <f>'[1]26'!K68</f>
        <v>0</v>
      </c>
      <c r="K66" s="15">
        <f t="shared" si="4"/>
        <v>270</v>
      </c>
      <c r="L66" s="18">
        <f>frq!C66</f>
        <v>1</v>
      </c>
      <c r="M66" s="16">
        <f t="shared" si="7"/>
        <v>270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270</v>
      </c>
    </row>
    <row r="67" spans="1:19">
      <c r="A67" s="8" t="s">
        <v>109</v>
      </c>
      <c r="B67" s="15">
        <f>'[1]26'!B69</f>
        <v>265</v>
      </c>
      <c r="C67" s="16">
        <f>'[1]26'!C69</f>
        <v>0</v>
      </c>
      <c r="D67" s="16">
        <f>'[1]26'!D69</f>
        <v>65</v>
      </c>
      <c r="E67" s="16">
        <f>'[1]26'!E69</f>
        <v>0</v>
      </c>
      <c r="F67" s="15">
        <f t="shared" si="6"/>
        <v>330</v>
      </c>
      <c r="G67" s="15">
        <f>'[1]26'!H69</f>
        <v>270</v>
      </c>
      <c r="H67" s="16">
        <f>'[1]26'!I69</f>
        <v>0</v>
      </c>
      <c r="I67" s="16">
        <f>'[1]26'!J69</f>
        <v>0</v>
      </c>
      <c r="J67" s="16">
        <f>'[1]26'!K69</f>
        <v>0</v>
      </c>
      <c r="K67" s="15">
        <f t="shared" si="4"/>
        <v>270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270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270</v>
      </c>
    </row>
    <row r="68" spans="1:19">
      <c r="A68" s="8" t="s">
        <v>110</v>
      </c>
      <c r="B68" s="15">
        <f>'[1]26'!B70</f>
        <v>265</v>
      </c>
      <c r="C68" s="16">
        <f>'[1]26'!C70</f>
        <v>0</v>
      </c>
      <c r="D68" s="16">
        <f>'[1]26'!D70</f>
        <v>65</v>
      </c>
      <c r="E68" s="16">
        <f>'[1]26'!E70</f>
        <v>0</v>
      </c>
      <c r="F68" s="15">
        <f t="shared" si="6"/>
        <v>330</v>
      </c>
      <c r="G68" s="15">
        <f>'[1]26'!H70</f>
        <v>270</v>
      </c>
      <c r="H68" s="16">
        <f>'[1]26'!I70</f>
        <v>0</v>
      </c>
      <c r="I68" s="16">
        <f>'[1]26'!J70</f>
        <v>0</v>
      </c>
      <c r="J68" s="16">
        <f>'[1]26'!K70</f>
        <v>0</v>
      </c>
      <c r="K68" s="15">
        <f t="shared" ref="K68:K98" si="15">SUM(G68:J68)</f>
        <v>270</v>
      </c>
      <c r="L68" s="18">
        <f>frq!C68</f>
        <v>1</v>
      </c>
      <c r="M68" s="16">
        <f t="shared" si="11"/>
        <v>270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270</v>
      </c>
    </row>
    <row r="69" spans="1:19">
      <c r="A69" s="8" t="s">
        <v>111</v>
      </c>
      <c r="B69" s="15">
        <f>'[1]26'!B71</f>
        <v>265</v>
      </c>
      <c r="C69" s="16">
        <f>'[1]26'!C71</f>
        <v>0</v>
      </c>
      <c r="D69" s="16">
        <f>'[1]26'!D71</f>
        <v>65</v>
      </c>
      <c r="E69" s="16">
        <f>'[1]26'!E71</f>
        <v>0</v>
      </c>
      <c r="F69" s="15">
        <f t="shared" ref="F69:F98" si="17">SUM(B69:E69)</f>
        <v>330</v>
      </c>
      <c r="G69" s="15">
        <f>'[1]26'!H71</f>
        <v>270</v>
      </c>
      <c r="H69" s="16">
        <f>'[1]26'!I71</f>
        <v>0</v>
      </c>
      <c r="I69" s="16">
        <f>'[1]26'!J71</f>
        <v>0</v>
      </c>
      <c r="J69" s="16">
        <f>'[1]26'!K71</f>
        <v>0</v>
      </c>
      <c r="K69" s="15">
        <f t="shared" si="15"/>
        <v>270</v>
      </c>
      <c r="L69" s="18">
        <f>frq!C69</f>
        <v>1</v>
      </c>
      <c r="M69" s="16">
        <f t="shared" si="11"/>
        <v>270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270</v>
      </c>
      <c r="S69">
        <f>96*4</f>
        <v>384</v>
      </c>
    </row>
    <row r="70" spans="1:19">
      <c r="A70" s="8" t="s">
        <v>112</v>
      </c>
      <c r="B70" s="15">
        <f>'[1]26'!B72</f>
        <v>265</v>
      </c>
      <c r="C70" s="16">
        <f>'[1]26'!C72</f>
        <v>0</v>
      </c>
      <c r="D70" s="16">
        <f>'[1]26'!D72</f>
        <v>65</v>
      </c>
      <c r="E70" s="16">
        <f>'[1]26'!E72</f>
        <v>0</v>
      </c>
      <c r="F70" s="15">
        <f t="shared" si="17"/>
        <v>330</v>
      </c>
      <c r="G70" s="15">
        <f>'[1]26'!H72</f>
        <v>270</v>
      </c>
      <c r="H70" s="16">
        <f>'[1]26'!I72</f>
        <v>0</v>
      </c>
      <c r="I70" s="16">
        <f>'[1]26'!J72</f>
        <v>0</v>
      </c>
      <c r="J70" s="16">
        <f>'[1]26'!K72</f>
        <v>0</v>
      </c>
      <c r="K70" s="15">
        <f t="shared" si="15"/>
        <v>270</v>
      </c>
      <c r="L70" s="18">
        <f>frq!C70</f>
        <v>1</v>
      </c>
      <c r="M70" s="16">
        <f t="shared" si="11"/>
        <v>270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270</v>
      </c>
    </row>
    <row r="71" spans="1:19">
      <c r="A71" s="8" t="s">
        <v>113</v>
      </c>
      <c r="B71" s="15">
        <f>'[1]26'!B73</f>
        <v>265</v>
      </c>
      <c r="C71" s="16">
        <f>'[1]26'!C73</f>
        <v>0</v>
      </c>
      <c r="D71" s="16">
        <f>'[1]26'!D73</f>
        <v>65</v>
      </c>
      <c r="E71" s="16">
        <f>'[1]26'!E73</f>
        <v>0</v>
      </c>
      <c r="F71" s="15">
        <f t="shared" si="17"/>
        <v>330</v>
      </c>
      <c r="G71" s="15">
        <f>'[1]26'!H73</f>
        <v>270</v>
      </c>
      <c r="H71" s="16">
        <f>'[1]26'!I73</f>
        <v>0</v>
      </c>
      <c r="I71" s="16">
        <f>'[1]26'!J73</f>
        <v>0</v>
      </c>
      <c r="J71" s="16">
        <f>'[1]26'!K73</f>
        <v>0</v>
      </c>
      <c r="K71" s="15">
        <f t="shared" si="15"/>
        <v>270</v>
      </c>
      <c r="L71" s="18">
        <f>frq!C71</f>
        <v>1</v>
      </c>
      <c r="M71" s="16">
        <f t="shared" si="11"/>
        <v>270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270</v>
      </c>
    </row>
    <row r="72" spans="1:19">
      <c r="A72" s="8" t="s">
        <v>114</v>
      </c>
      <c r="B72" s="15">
        <f>'[1]26'!B74</f>
        <v>265</v>
      </c>
      <c r="C72" s="16">
        <f>'[1]26'!C74</f>
        <v>0</v>
      </c>
      <c r="D72" s="16">
        <f>'[1]26'!D74</f>
        <v>65</v>
      </c>
      <c r="E72" s="16">
        <f>'[1]26'!E74</f>
        <v>0</v>
      </c>
      <c r="F72" s="15">
        <f t="shared" si="17"/>
        <v>330</v>
      </c>
      <c r="G72" s="15">
        <f>'[1]26'!H74</f>
        <v>270</v>
      </c>
      <c r="H72" s="16">
        <f>'[1]26'!I74</f>
        <v>0</v>
      </c>
      <c r="I72" s="16">
        <f>'[1]26'!J74</f>
        <v>0</v>
      </c>
      <c r="J72" s="16">
        <f>'[1]26'!K74</f>
        <v>0</v>
      </c>
      <c r="K72" s="15">
        <f t="shared" si="15"/>
        <v>270</v>
      </c>
      <c r="L72" s="18">
        <f>frq!C72</f>
        <v>1</v>
      </c>
      <c r="M72" s="16">
        <f t="shared" si="11"/>
        <v>270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270</v>
      </c>
    </row>
    <row r="73" spans="1:19">
      <c r="A73" s="8" t="s">
        <v>115</v>
      </c>
      <c r="B73" s="15">
        <f>'[1]26'!B75</f>
        <v>265</v>
      </c>
      <c r="C73" s="16">
        <f>'[1]26'!C75</f>
        <v>0</v>
      </c>
      <c r="D73" s="16">
        <f>'[1]26'!D75</f>
        <v>65</v>
      </c>
      <c r="E73" s="16">
        <f>'[1]26'!E75</f>
        <v>0</v>
      </c>
      <c r="F73" s="15">
        <f t="shared" si="17"/>
        <v>330</v>
      </c>
      <c r="G73" s="15">
        <f>'[1]26'!H75</f>
        <v>270</v>
      </c>
      <c r="H73" s="16">
        <f>'[1]26'!I75</f>
        <v>0</v>
      </c>
      <c r="I73" s="16">
        <f>'[1]26'!J75</f>
        <v>0</v>
      </c>
      <c r="J73" s="16">
        <f>'[1]26'!K75</f>
        <v>0</v>
      </c>
      <c r="K73" s="15">
        <f t="shared" si="15"/>
        <v>270</v>
      </c>
      <c r="L73" s="18">
        <f>frq!C73</f>
        <v>1</v>
      </c>
      <c r="M73" s="16">
        <f t="shared" si="11"/>
        <v>270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270</v>
      </c>
    </row>
    <row r="74" spans="1:19">
      <c r="A74" s="8" t="s">
        <v>116</v>
      </c>
      <c r="B74" s="15">
        <f>'[1]26'!B76</f>
        <v>265</v>
      </c>
      <c r="C74" s="16">
        <f>'[1]26'!C76</f>
        <v>0</v>
      </c>
      <c r="D74" s="16">
        <f>'[1]26'!D76</f>
        <v>65</v>
      </c>
      <c r="E74" s="16">
        <f>'[1]26'!E76</f>
        <v>0</v>
      </c>
      <c r="F74" s="15">
        <f t="shared" si="17"/>
        <v>330</v>
      </c>
      <c r="G74" s="15">
        <f>'[1]26'!H76</f>
        <v>270</v>
      </c>
      <c r="H74" s="16">
        <f>'[1]26'!I76</f>
        <v>0</v>
      </c>
      <c r="I74" s="16">
        <f>'[1]26'!J76</f>
        <v>0</v>
      </c>
      <c r="J74" s="16">
        <f>'[1]26'!K76</f>
        <v>0</v>
      </c>
      <c r="K74" s="15">
        <f t="shared" si="15"/>
        <v>270</v>
      </c>
      <c r="L74" s="18">
        <f>frq!C74</f>
        <v>1</v>
      </c>
      <c r="M74" s="16">
        <f t="shared" si="11"/>
        <v>270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270</v>
      </c>
    </row>
    <row r="75" spans="1:19">
      <c r="A75" s="8" t="s">
        <v>117</v>
      </c>
      <c r="B75" s="15">
        <f>'[1]26'!B77</f>
        <v>265</v>
      </c>
      <c r="C75" s="16">
        <f>'[1]26'!C77</f>
        <v>0</v>
      </c>
      <c r="D75" s="16">
        <f>'[1]26'!D77</f>
        <v>65</v>
      </c>
      <c r="E75" s="16">
        <f>'[1]26'!E77</f>
        <v>0</v>
      </c>
      <c r="F75" s="15">
        <f t="shared" si="17"/>
        <v>330</v>
      </c>
      <c r="G75" s="15">
        <f>'[1]26'!H77</f>
        <v>270</v>
      </c>
      <c r="H75" s="16">
        <f>'[1]26'!I77</f>
        <v>0</v>
      </c>
      <c r="I75" s="16">
        <f>'[1]26'!J77</f>
        <v>0</v>
      </c>
      <c r="J75" s="16">
        <f>'[1]26'!K77</f>
        <v>0</v>
      </c>
      <c r="K75" s="15">
        <f t="shared" si="15"/>
        <v>270</v>
      </c>
      <c r="L75" s="18">
        <f>frq!C75</f>
        <v>1</v>
      </c>
      <c r="M75" s="16">
        <f t="shared" si="11"/>
        <v>270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270</v>
      </c>
    </row>
    <row r="76" spans="1:19">
      <c r="A76" s="8" t="s">
        <v>118</v>
      </c>
      <c r="B76" s="15">
        <f>'[1]26'!B78</f>
        <v>265</v>
      </c>
      <c r="C76" s="16">
        <f>'[1]26'!C78</f>
        <v>0</v>
      </c>
      <c r="D76" s="16">
        <f>'[1]26'!D78</f>
        <v>65</v>
      </c>
      <c r="E76" s="16">
        <f>'[1]26'!E78</f>
        <v>0</v>
      </c>
      <c r="F76" s="15">
        <f t="shared" si="17"/>
        <v>330</v>
      </c>
      <c r="G76" s="15">
        <f>'[1]26'!H78</f>
        <v>270</v>
      </c>
      <c r="H76" s="16">
        <f>'[1]26'!I78</f>
        <v>0</v>
      </c>
      <c r="I76" s="16">
        <f>'[1]26'!J78</f>
        <v>0</v>
      </c>
      <c r="J76" s="16">
        <f>'[1]26'!K78</f>
        <v>0</v>
      </c>
      <c r="K76" s="15">
        <f t="shared" si="15"/>
        <v>270</v>
      </c>
      <c r="L76" s="18">
        <f>frq!C76</f>
        <v>1</v>
      </c>
      <c r="M76" s="16">
        <f t="shared" si="11"/>
        <v>270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270</v>
      </c>
    </row>
    <row r="77" spans="1:19">
      <c r="A77" s="8" t="s">
        <v>119</v>
      </c>
      <c r="B77" s="15">
        <f>'[1]26'!B79</f>
        <v>265</v>
      </c>
      <c r="C77" s="16">
        <f>'[1]26'!C79</f>
        <v>0</v>
      </c>
      <c r="D77" s="16">
        <f>'[1]26'!D79</f>
        <v>65</v>
      </c>
      <c r="E77" s="16">
        <f>'[1]26'!E79</f>
        <v>0</v>
      </c>
      <c r="F77" s="15">
        <f t="shared" si="17"/>
        <v>330</v>
      </c>
      <c r="G77" s="15">
        <f>'[1]26'!H79</f>
        <v>270</v>
      </c>
      <c r="H77" s="16">
        <f>'[1]26'!I79</f>
        <v>0</v>
      </c>
      <c r="I77" s="16">
        <f>'[1]26'!J79</f>
        <v>0</v>
      </c>
      <c r="J77" s="16">
        <f>'[1]26'!K79</f>
        <v>0</v>
      </c>
      <c r="K77" s="15">
        <f t="shared" si="15"/>
        <v>270</v>
      </c>
      <c r="L77" s="18">
        <f>frq!C77</f>
        <v>1</v>
      </c>
      <c r="M77" s="16">
        <f t="shared" si="11"/>
        <v>270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270</v>
      </c>
    </row>
    <row r="78" spans="1:19">
      <c r="A78" s="8" t="s">
        <v>120</v>
      </c>
      <c r="B78" s="15">
        <f>'[1]26'!B80</f>
        <v>265</v>
      </c>
      <c r="C78" s="16">
        <f>'[1]26'!C80</f>
        <v>0</v>
      </c>
      <c r="D78" s="16">
        <f>'[1]26'!D80</f>
        <v>65</v>
      </c>
      <c r="E78" s="16">
        <f>'[1]26'!E80</f>
        <v>0</v>
      </c>
      <c r="F78" s="15">
        <f t="shared" si="17"/>
        <v>330</v>
      </c>
      <c r="G78" s="15">
        <f>'[1]26'!H80</f>
        <v>270</v>
      </c>
      <c r="H78" s="16">
        <f>'[1]26'!I80</f>
        <v>0</v>
      </c>
      <c r="I78" s="16">
        <f>'[1]26'!J80</f>
        <v>0</v>
      </c>
      <c r="J78" s="16">
        <f>'[1]26'!K80</f>
        <v>0</v>
      </c>
      <c r="K78" s="15">
        <f t="shared" si="15"/>
        <v>270</v>
      </c>
      <c r="L78" s="18">
        <f>frq!C78</f>
        <v>1</v>
      </c>
      <c r="M78" s="16">
        <f t="shared" si="11"/>
        <v>270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270</v>
      </c>
    </row>
    <row r="79" spans="1:19">
      <c r="A79" s="8" t="s">
        <v>121</v>
      </c>
      <c r="B79" s="15">
        <f>'[1]26'!B81</f>
        <v>265</v>
      </c>
      <c r="C79" s="16">
        <f>'[1]26'!C81</f>
        <v>0</v>
      </c>
      <c r="D79" s="16">
        <f>'[1]26'!D81</f>
        <v>65</v>
      </c>
      <c r="E79" s="16">
        <f>'[1]26'!E81</f>
        <v>0</v>
      </c>
      <c r="F79" s="15">
        <f t="shared" si="17"/>
        <v>330</v>
      </c>
      <c r="G79" s="15">
        <f>'[1]26'!H81</f>
        <v>270</v>
      </c>
      <c r="H79" s="16">
        <f>'[1]26'!I81</f>
        <v>0</v>
      </c>
      <c r="I79" s="16">
        <f>'[1]26'!J81</f>
        <v>0</v>
      </c>
      <c r="J79" s="16">
        <f>'[1]26'!K81</f>
        <v>0</v>
      </c>
      <c r="K79" s="15">
        <f t="shared" si="15"/>
        <v>270</v>
      </c>
      <c r="L79" s="18">
        <f>frq!C79</f>
        <v>1</v>
      </c>
      <c r="M79" s="16">
        <f t="shared" si="11"/>
        <v>270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270</v>
      </c>
    </row>
    <row r="80" spans="1:19">
      <c r="A80" s="8" t="s">
        <v>122</v>
      </c>
      <c r="B80" s="15">
        <f>'[1]26'!B82</f>
        <v>265</v>
      </c>
      <c r="C80" s="16">
        <f>'[1]26'!C82</f>
        <v>0</v>
      </c>
      <c r="D80" s="16">
        <f>'[1]26'!D82</f>
        <v>65</v>
      </c>
      <c r="E80" s="16">
        <f>'[1]26'!E82</f>
        <v>0</v>
      </c>
      <c r="F80" s="15">
        <f t="shared" si="17"/>
        <v>330</v>
      </c>
      <c r="G80" s="15">
        <f>'[1]26'!H82</f>
        <v>270</v>
      </c>
      <c r="H80" s="16">
        <f>'[1]26'!I82</f>
        <v>0</v>
      </c>
      <c r="I80" s="16">
        <f>'[1]26'!J82</f>
        <v>0</v>
      </c>
      <c r="J80" s="16">
        <f>'[1]26'!K82</f>
        <v>0</v>
      </c>
      <c r="K80" s="15">
        <f t="shared" si="15"/>
        <v>270</v>
      </c>
      <c r="L80" s="18">
        <f>frq!C80</f>
        <v>1</v>
      </c>
      <c r="M80" s="16">
        <f t="shared" si="11"/>
        <v>270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270</v>
      </c>
    </row>
    <row r="81" spans="1:17">
      <c r="A81" s="8" t="s">
        <v>123</v>
      </c>
      <c r="B81" s="15">
        <f>'[1]26'!B83</f>
        <v>265</v>
      </c>
      <c r="C81" s="16">
        <f>'[1]26'!C83</f>
        <v>0</v>
      </c>
      <c r="D81" s="16">
        <f>'[1]26'!D83</f>
        <v>65</v>
      </c>
      <c r="E81" s="16">
        <f>'[1]26'!E83</f>
        <v>0</v>
      </c>
      <c r="F81" s="15">
        <f t="shared" si="17"/>
        <v>330</v>
      </c>
      <c r="G81" s="15">
        <f>'[1]26'!H83</f>
        <v>270</v>
      </c>
      <c r="H81" s="16">
        <f>'[1]26'!I83</f>
        <v>0</v>
      </c>
      <c r="I81" s="16">
        <f>'[1]26'!J83</f>
        <v>0</v>
      </c>
      <c r="J81" s="16">
        <f>'[1]26'!K83</f>
        <v>0</v>
      </c>
      <c r="K81" s="15">
        <f t="shared" si="15"/>
        <v>270</v>
      </c>
      <c r="L81" s="18">
        <f>frq!C81</f>
        <v>1</v>
      </c>
      <c r="M81" s="16">
        <f t="shared" si="11"/>
        <v>270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270</v>
      </c>
    </row>
    <row r="82" spans="1:17">
      <c r="A82" s="8" t="s">
        <v>124</v>
      </c>
      <c r="B82" s="15">
        <f>'[1]26'!B84</f>
        <v>265</v>
      </c>
      <c r="C82" s="16">
        <f>'[1]26'!C84</f>
        <v>0</v>
      </c>
      <c r="D82" s="16">
        <f>'[1]26'!D84</f>
        <v>65</v>
      </c>
      <c r="E82" s="16">
        <f>'[1]26'!E84</f>
        <v>0</v>
      </c>
      <c r="F82" s="15">
        <f t="shared" si="17"/>
        <v>330</v>
      </c>
      <c r="G82" s="15">
        <f>'[1]26'!H84</f>
        <v>270</v>
      </c>
      <c r="H82" s="16">
        <f>'[1]26'!I84</f>
        <v>0</v>
      </c>
      <c r="I82" s="16">
        <f>'[1]26'!J84</f>
        <v>0</v>
      </c>
      <c r="J82" s="16">
        <f>'[1]26'!K84</f>
        <v>0</v>
      </c>
      <c r="K82" s="15">
        <f t="shared" si="15"/>
        <v>270</v>
      </c>
      <c r="L82" s="18">
        <f>frq!C82</f>
        <v>1</v>
      </c>
      <c r="M82" s="16">
        <f t="shared" si="11"/>
        <v>270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270</v>
      </c>
    </row>
    <row r="83" spans="1:17">
      <c r="A83" s="8" t="s">
        <v>125</v>
      </c>
      <c r="B83" s="15">
        <f>'[1]26'!B85</f>
        <v>265</v>
      </c>
      <c r="C83" s="16">
        <f>'[1]26'!C85</f>
        <v>0</v>
      </c>
      <c r="D83" s="16">
        <f>'[1]26'!D85</f>
        <v>65</v>
      </c>
      <c r="E83" s="16">
        <f>'[1]26'!E85</f>
        <v>0</v>
      </c>
      <c r="F83" s="15">
        <f t="shared" si="17"/>
        <v>330</v>
      </c>
      <c r="G83" s="15">
        <f>'[1]26'!H85</f>
        <v>270</v>
      </c>
      <c r="H83" s="16">
        <f>'[1]26'!I85</f>
        <v>0</v>
      </c>
      <c r="I83" s="16">
        <f>'[1]26'!J85</f>
        <v>0</v>
      </c>
      <c r="J83" s="16">
        <f>'[1]26'!K85</f>
        <v>0</v>
      </c>
      <c r="K83" s="15">
        <f t="shared" si="15"/>
        <v>270</v>
      </c>
      <c r="L83" s="18">
        <f>frq!C83</f>
        <v>1</v>
      </c>
      <c r="M83" s="16">
        <f t="shared" si="11"/>
        <v>270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270</v>
      </c>
    </row>
    <row r="84" spans="1:17">
      <c r="A84" s="8" t="s">
        <v>126</v>
      </c>
      <c r="B84" s="15">
        <f>'[1]26'!B86</f>
        <v>265</v>
      </c>
      <c r="C84" s="16">
        <f>'[1]26'!C86</f>
        <v>0</v>
      </c>
      <c r="D84" s="16">
        <f>'[1]26'!D86</f>
        <v>65</v>
      </c>
      <c r="E84" s="16">
        <f>'[1]26'!E86</f>
        <v>0</v>
      </c>
      <c r="F84" s="15">
        <f t="shared" si="17"/>
        <v>330</v>
      </c>
      <c r="G84" s="15">
        <f>'[1]26'!H86</f>
        <v>270</v>
      </c>
      <c r="H84" s="16">
        <f>'[1]26'!I86</f>
        <v>0</v>
      </c>
      <c r="I84" s="16">
        <f>'[1]26'!J86</f>
        <v>0</v>
      </c>
      <c r="J84" s="16">
        <f>'[1]26'!K86</f>
        <v>0</v>
      </c>
      <c r="K84" s="15">
        <f t="shared" si="15"/>
        <v>270</v>
      </c>
      <c r="L84" s="18">
        <f>frq!C84</f>
        <v>1</v>
      </c>
      <c r="M84" s="16">
        <f t="shared" si="11"/>
        <v>270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270</v>
      </c>
    </row>
    <row r="85" spans="1:17">
      <c r="A85" s="8" t="s">
        <v>127</v>
      </c>
      <c r="B85" s="15">
        <f>'[1]26'!B87</f>
        <v>265</v>
      </c>
      <c r="C85" s="16">
        <f>'[1]26'!C87</f>
        <v>0</v>
      </c>
      <c r="D85" s="16">
        <f>'[1]26'!D87</f>
        <v>65</v>
      </c>
      <c r="E85" s="16">
        <f>'[1]26'!E87</f>
        <v>0</v>
      </c>
      <c r="F85" s="15">
        <f t="shared" si="17"/>
        <v>330</v>
      </c>
      <c r="G85" s="15">
        <f>'[1]26'!H87</f>
        <v>270</v>
      </c>
      <c r="H85" s="16">
        <f>'[1]26'!I87</f>
        <v>0</v>
      </c>
      <c r="I85" s="16">
        <f>'[1]26'!J87</f>
        <v>0</v>
      </c>
      <c r="J85" s="16">
        <f>'[1]26'!K87</f>
        <v>0</v>
      </c>
      <c r="K85" s="15">
        <f t="shared" si="15"/>
        <v>270</v>
      </c>
      <c r="L85" s="18">
        <f>frq!C85</f>
        <v>1</v>
      </c>
      <c r="M85" s="16">
        <f t="shared" si="11"/>
        <v>270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270</v>
      </c>
    </row>
    <row r="86" spans="1:17">
      <c r="A86" s="8" t="s">
        <v>128</v>
      </c>
      <c r="B86" s="15">
        <f>'[1]26'!B88</f>
        <v>265</v>
      </c>
      <c r="C86" s="16">
        <f>'[1]26'!C88</f>
        <v>0</v>
      </c>
      <c r="D86" s="16">
        <f>'[1]26'!D88</f>
        <v>65</v>
      </c>
      <c r="E86" s="16">
        <f>'[1]26'!E88</f>
        <v>0</v>
      </c>
      <c r="F86" s="15">
        <f t="shared" si="17"/>
        <v>330</v>
      </c>
      <c r="G86" s="15">
        <f>'[1]26'!H88</f>
        <v>270</v>
      </c>
      <c r="H86" s="16">
        <f>'[1]26'!I88</f>
        <v>0</v>
      </c>
      <c r="I86" s="16">
        <f>'[1]26'!J88</f>
        <v>0</v>
      </c>
      <c r="J86" s="16">
        <f>'[1]26'!K88</f>
        <v>0</v>
      </c>
      <c r="K86" s="15">
        <f t="shared" si="15"/>
        <v>270</v>
      </c>
      <c r="L86" s="18">
        <f>frq!C86</f>
        <v>1</v>
      </c>
      <c r="M86" s="16">
        <f t="shared" si="11"/>
        <v>270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270</v>
      </c>
    </row>
    <row r="87" spans="1:17">
      <c r="A87" s="8" t="s">
        <v>129</v>
      </c>
      <c r="B87" s="15">
        <f>'[1]26'!B89</f>
        <v>265</v>
      </c>
      <c r="C87" s="16">
        <f>'[1]26'!C89</f>
        <v>0</v>
      </c>
      <c r="D87" s="16">
        <f>'[1]26'!D89</f>
        <v>65</v>
      </c>
      <c r="E87" s="16">
        <f>'[1]26'!E89</f>
        <v>0</v>
      </c>
      <c r="F87" s="15">
        <f t="shared" si="17"/>
        <v>330</v>
      </c>
      <c r="G87" s="15">
        <f>'[1]26'!H89</f>
        <v>270</v>
      </c>
      <c r="H87" s="16">
        <f>'[1]26'!I89</f>
        <v>0</v>
      </c>
      <c r="I87" s="16">
        <f>'[1]26'!J89</f>
        <v>0</v>
      </c>
      <c r="J87" s="16">
        <f>'[1]26'!K89</f>
        <v>0</v>
      </c>
      <c r="K87" s="15">
        <f t="shared" si="15"/>
        <v>270</v>
      </c>
      <c r="L87" s="18">
        <f>frq!C87</f>
        <v>1</v>
      </c>
      <c r="M87" s="16">
        <f t="shared" si="11"/>
        <v>270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270</v>
      </c>
    </row>
    <row r="88" spans="1:17">
      <c r="A88" s="8" t="s">
        <v>130</v>
      </c>
      <c r="B88" s="15">
        <f>'[1]26'!B90</f>
        <v>265</v>
      </c>
      <c r="C88" s="16">
        <f>'[1]26'!C90</f>
        <v>0</v>
      </c>
      <c r="D88" s="16">
        <f>'[1]26'!D90</f>
        <v>65</v>
      </c>
      <c r="E88" s="16">
        <f>'[1]26'!E90</f>
        <v>0</v>
      </c>
      <c r="F88" s="15">
        <f t="shared" si="17"/>
        <v>330</v>
      </c>
      <c r="G88" s="15">
        <f>'[1]26'!H90</f>
        <v>270</v>
      </c>
      <c r="H88" s="16">
        <f>'[1]26'!I90</f>
        <v>0</v>
      </c>
      <c r="I88" s="16">
        <f>'[1]26'!J90</f>
        <v>0</v>
      </c>
      <c r="J88" s="16">
        <f>'[1]26'!K90</f>
        <v>0</v>
      </c>
      <c r="K88" s="15">
        <f t="shared" si="15"/>
        <v>270</v>
      </c>
      <c r="L88" s="18">
        <f>frq!C88</f>
        <v>1</v>
      </c>
      <c r="M88" s="16">
        <f t="shared" si="11"/>
        <v>270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270</v>
      </c>
    </row>
    <row r="89" spans="1:17">
      <c r="A89" s="8" t="s">
        <v>131</v>
      </c>
      <c r="B89" s="15">
        <f>'[1]26'!B91</f>
        <v>265</v>
      </c>
      <c r="C89" s="16">
        <f>'[1]26'!C91</f>
        <v>0</v>
      </c>
      <c r="D89" s="16">
        <f>'[1]26'!D91</f>
        <v>65</v>
      </c>
      <c r="E89" s="16">
        <f>'[1]26'!E91</f>
        <v>0</v>
      </c>
      <c r="F89" s="15">
        <f t="shared" si="17"/>
        <v>330</v>
      </c>
      <c r="G89" s="15">
        <f>'[1]26'!H91</f>
        <v>270</v>
      </c>
      <c r="H89" s="16">
        <f>'[1]26'!I91</f>
        <v>0</v>
      </c>
      <c r="I89" s="16">
        <f>'[1]26'!J91</f>
        <v>0</v>
      </c>
      <c r="J89" s="16">
        <f>'[1]26'!K91</f>
        <v>0</v>
      </c>
      <c r="K89" s="15">
        <f t="shared" si="15"/>
        <v>270</v>
      </c>
      <c r="L89" s="18">
        <f>frq!C89</f>
        <v>1</v>
      </c>
      <c r="M89" s="16">
        <f t="shared" si="11"/>
        <v>270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270</v>
      </c>
    </row>
    <row r="90" spans="1:17">
      <c r="A90" s="8" t="s">
        <v>132</v>
      </c>
      <c r="B90" s="15">
        <f>'[1]26'!B92</f>
        <v>265</v>
      </c>
      <c r="C90" s="16">
        <f>'[1]26'!C92</f>
        <v>0</v>
      </c>
      <c r="D90" s="16">
        <f>'[1]26'!D92</f>
        <v>65</v>
      </c>
      <c r="E90" s="16">
        <f>'[1]26'!E92</f>
        <v>0</v>
      </c>
      <c r="F90" s="15">
        <f t="shared" si="17"/>
        <v>330</v>
      </c>
      <c r="G90" s="15">
        <f>'[1]26'!H92</f>
        <v>270</v>
      </c>
      <c r="H90" s="16">
        <f>'[1]26'!I92</f>
        <v>0</v>
      </c>
      <c r="I90" s="16">
        <f>'[1]26'!J92</f>
        <v>0</v>
      </c>
      <c r="J90" s="16">
        <f>'[1]26'!K92</f>
        <v>0</v>
      </c>
      <c r="K90" s="15">
        <f t="shared" si="15"/>
        <v>270</v>
      </c>
      <c r="L90" s="18">
        <f>frq!C90</f>
        <v>1</v>
      </c>
      <c r="M90" s="16">
        <f t="shared" si="11"/>
        <v>270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270</v>
      </c>
    </row>
    <row r="91" spans="1:17">
      <c r="A91" s="8" t="s">
        <v>133</v>
      </c>
      <c r="B91" s="15">
        <f>'[1]26'!B93</f>
        <v>265</v>
      </c>
      <c r="C91" s="16">
        <f>'[1]26'!C93</f>
        <v>0</v>
      </c>
      <c r="D91" s="16">
        <f>'[1]26'!D93</f>
        <v>65</v>
      </c>
      <c r="E91" s="16">
        <f>'[1]26'!E93</f>
        <v>0</v>
      </c>
      <c r="F91" s="15">
        <f t="shared" si="17"/>
        <v>330</v>
      </c>
      <c r="G91" s="15">
        <f>'[1]26'!H93</f>
        <v>270</v>
      </c>
      <c r="H91" s="16">
        <f>'[1]26'!I93</f>
        <v>0</v>
      </c>
      <c r="I91" s="16">
        <f>'[1]26'!J93</f>
        <v>0</v>
      </c>
      <c r="J91" s="16">
        <f>'[1]26'!K93</f>
        <v>0</v>
      </c>
      <c r="K91" s="15">
        <f t="shared" si="15"/>
        <v>270</v>
      </c>
      <c r="L91" s="18">
        <f>frq!C91</f>
        <v>1</v>
      </c>
      <c r="M91" s="16">
        <f t="shared" si="11"/>
        <v>270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270</v>
      </c>
    </row>
    <row r="92" spans="1:17">
      <c r="A92" s="8" t="s">
        <v>134</v>
      </c>
      <c r="B92" s="15">
        <f>'[1]26'!B94</f>
        <v>265</v>
      </c>
      <c r="C92" s="16">
        <f>'[1]26'!C94</f>
        <v>0</v>
      </c>
      <c r="D92" s="16">
        <f>'[1]26'!D94</f>
        <v>65</v>
      </c>
      <c r="E92" s="16">
        <f>'[1]26'!E94</f>
        <v>0</v>
      </c>
      <c r="F92" s="15">
        <f t="shared" si="17"/>
        <v>330</v>
      </c>
      <c r="G92" s="15">
        <f>'[1]26'!H94</f>
        <v>270</v>
      </c>
      <c r="H92" s="16">
        <f>'[1]26'!I94</f>
        <v>0</v>
      </c>
      <c r="I92" s="16">
        <f>'[1]26'!J94</f>
        <v>0</v>
      </c>
      <c r="J92" s="16">
        <f>'[1]26'!K94</f>
        <v>0</v>
      </c>
      <c r="K92" s="15">
        <f t="shared" si="15"/>
        <v>270</v>
      </c>
      <c r="L92" s="18">
        <f>frq!C92</f>
        <v>1</v>
      </c>
      <c r="M92" s="16">
        <f t="shared" si="11"/>
        <v>270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270</v>
      </c>
    </row>
    <row r="93" spans="1:17">
      <c r="A93" s="8" t="s">
        <v>135</v>
      </c>
      <c r="B93" s="15">
        <f>'[1]26'!B95</f>
        <v>265</v>
      </c>
      <c r="C93" s="16">
        <f>'[1]26'!C95</f>
        <v>0</v>
      </c>
      <c r="D93" s="16">
        <f>'[1]26'!D95</f>
        <v>65</v>
      </c>
      <c r="E93" s="16">
        <f>'[1]26'!E95</f>
        <v>0</v>
      </c>
      <c r="F93" s="15">
        <f t="shared" si="17"/>
        <v>330</v>
      </c>
      <c r="G93" s="15">
        <f>'[1]26'!H95</f>
        <v>270</v>
      </c>
      <c r="H93" s="16">
        <f>'[1]26'!I95</f>
        <v>0</v>
      </c>
      <c r="I93" s="16">
        <f>'[1]26'!J95</f>
        <v>0</v>
      </c>
      <c r="J93" s="16">
        <f>'[1]26'!K95</f>
        <v>0</v>
      </c>
      <c r="K93" s="15">
        <f t="shared" si="15"/>
        <v>270</v>
      </c>
      <c r="L93" s="18">
        <f>frq!C93</f>
        <v>1</v>
      </c>
      <c r="M93" s="16">
        <f t="shared" si="11"/>
        <v>270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270</v>
      </c>
    </row>
    <row r="94" spans="1:17">
      <c r="A94" s="8" t="s">
        <v>136</v>
      </c>
      <c r="B94" s="15">
        <f>'[1]26'!B96</f>
        <v>265</v>
      </c>
      <c r="C94" s="16">
        <f>'[1]26'!C96</f>
        <v>0</v>
      </c>
      <c r="D94" s="16">
        <f>'[1]26'!D96</f>
        <v>65</v>
      </c>
      <c r="E94" s="16">
        <f>'[1]26'!E96</f>
        <v>0</v>
      </c>
      <c r="F94" s="15">
        <f t="shared" si="17"/>
        <v>330</v>
      </c>
      <c r="G94" s="15">
        <f>'[1]26'!H96</f>
        <v>270</v>
      </c>
      <c r="H94" s="16">
        <f>'[1]26'!I96</f>
        <v>0</v>
      </c>
      <c r="I94" s="16">
        <f>'[1]26'!J96</f>
        <v>0</v>
      </c>
      <c r="J94" s="16">
        <f>'[1]26'!K96</f>
        <v>0</v>
      </c>
      <c r="K94" s="15">
        <f t="shared" si="15"/>
        <v>270</v>
      </c>
      <c r="L94" s="18">
        <f>frq!C94</f>
        <v>1</v>
      </c>
      <c r="M94" s="16">
        <f t="shared" si="11"/>
        <v>270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270</v>
      </c>
    </row>
    <row r="95" spans="1:17">
      <c r="A95" s="8" t="s">
        <v>137</v>
      </c>
      <c r="B95" s="15">
        <f>'[1]26'!B97</f>
        <v>265</v>
      </c>
      <c r="C95" s="16">
        <f>'[1]26'!C97</f>
        <v>0</v>
      </c>
      <c r="D95" s="16">
        <f>'[1]26'!D97</f>
        <v>65</v>
      </c>
      <c r="E95" s="16">
        <f>'[1]26'!E97</f>
        <v>0</v>
      </c>
      <c r="F95" s="15">
        <f t="shared" si="17"/>
        <v>330</v>
      </c>
      <c r="G95" s="15">
        <f>'[1]26'!H97</f>
        <v>270</v>
      </c>
      <c r="H95" s="16">
        <f>'[1]26'!I97</f>
        <v>0</v>
      </c>
      <c r="I95" s="16">
        <f>'[1]26'!J97</f>
        <v>0</v>
      </c>
      <c r="J95" s="16">
        <f>'[1]26'!K97</f>
        <v>0</v>
      </c>
      <c r="K95" s="15">
        <f t="shared" si="15"/>
        <v>270</v>
      </c>
      <c r="L95" s="18">
        <f>frq!C95</f>
        <v>1</v>
      </c>
      <c r="M95" s="16">
        <f t="shared" si="11"/>
        <v>270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270</v>
      </c>
    </row>
    <row r="96" spans="1:17">
      <c r="A96" s="8" t="s">
        <v>138</v>
      </c>
      <c r="B96" s="15">
        <f>'[1]26'!B98</f>
        <v>265</v>
      </c>
      <c r="C96" s="16">
        <f>'[1]26'!C98</f>
        <v>0</v>
      </c>
      <c r="D96" s="16">
        <f>'[1]26'!D98</f>
        <v>65</v>
      </c>
      <c r="E96" s="16">
        <f>'[1]26'!E98</f>
        <v>0</v>
      </c>
      <c r="F96" s="15">
        <f t="shared" si="17"/>
        <v>330</v>
      </c>
      <c r="G96" s="15">
        <f>'[1]26'!H98</f>
        <v>270</v>
      </c>
      <c r="H96" s="16">
        <f>'[1]26'!I98</f>
        <v>0</v>
      </c>
      <c r="I96" s="16">
        <f>'[1]26'!J98</f>
        <v>0</v>
      </c>
      <c r="J96" s="16">
        <f>'[1]26'!K98</f>
        <v>0</v>
      </c>
      <c r="K96" s="15">
        <f t="shared" si="15"/>
        <v>270</v>
      </c>
      <c r="L96" s="18">
        <f>frq!C96</f>
        <v>1</v>
      </c>
      <c r="M96" s="16">
        <f t="shared" si="11"/>
        <v>270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270</v>
      </c>
    </row>
    <row r="97" spans="1:17">
      <c r="A97" s="8" t="s">
        <v>139</v>
      </c>
      <c r="B97" s="15">
        <f>'[1]26'!B99</f>
        <v>265</v>
      </c>
      <c r="C97" s="16">
        <f>'[1]26'!C99</f>
        <v>0</v>
      </c>
      <c r="D97" s="16">
        <f>'[1]26'!D99</f>
        <v>65</v>
      </c>
      <c r="E97" s="16">
        <f>'[1]26'!E99</f>
        <v>0</v>
      </c>
      <c r="F97" s="15">
        <f t="shared" si="17"/>
        <v>330</v>
      </c>
      <c r="G97" s="15">
        <f>'[1]26'!H99</f>
        <v>270</v>
      </c>
      <c r="H97" s="16">
        <f>'[1]26'!I99</f>
        <v>0</v>
      </c>
      <c r="I97" s="16">
        <f>'[1]26'!J99</f>
        <v>0</v>
      </c>
      <c r="J97" s="16">
        <f>'[1]26'!K99</f>
        <v>0</v>
      </c>
      <c r="K97" s="15">
        <f t="shared" si="15"/>
        <v>270</v>
      </c>
      <c r="L97" s="18">
        <f>frq!C97</f>
        <v>1</v>
      </c>
      <c r="M97" s="16">
        <f t="shared" si="11"/>
        <v>270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270</v>
      </c>
    </row>
    <row r="98" spans="1:17">
      <c r="A98" s="8" t="s">
        <v>140</v>
      </c>
      <c r="B98" s="15">
        <f>'[1]26'!B100</f>
        <v>265</v>
      </c>
      <c r="C98" s="16">
        <f>'[1]26'!C100</f>
        <v>0</v>
      </c>
      <c r="D98" s="16">
        <f>'[1]26'!D100</f>
        <v>65</v>
      </c>
      <c r="E98" s="16">
        <f>'[1]26'!E100</f>
        <v>0</v>
      </c>
      <c r="F98" s="15">
        <f t="shared" si="17"/>
        <v>330</v>
      </c>
      <c r="G98" s="15">
        <f>'[1]26'!H100</f>
        <v>270</v>
      </c>
      <c r="H98" s="16">
        <f>'[1]26'!I100</f>
        <v>0</v>
      </c>
      <c r="I98" s="16">
        <f>'[1]26'!J100</f>
        <v>0</v>
      </c>
      <c r="J98" s="16">
        <f>'[1]26'!K100</f>
        <v>0</v>
      </c>
      <c r="K98" s="15">
        <f t="shared" si="15"/>
        <v>270</v>
      </c>
      <c r="L98" s="18">
        <f>frq!C98</f>
        <v>1</v>
      </c>
      <c r="M98" s="16">
        <f t="shared" si="11"/>
        <v>270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270</v>
      </c>
    </row>
    <row r="99" spans="1:17">
      <c r="A99" s="8" t="s">
        <v>171</v>
      </c>
      <c r="B99" s="15">
        <f t="shared" ref="B99:Q99" si="18">SUM(B3:B98)/4000</f>
        <v>6.3250000000000002</v>
      </c>
      <c r="C99" s="15">
        <f t="shared" si="18"/>
        <v>3.5000000000000003E-2</v>
      </c>
      <c r="D99" s="15">
        <f t="shared" si="18"/>
        <v>1.56</v>
      </c>
      <c r="E99" s="15">
        <f t="shared" si="18"/>
        <v>0</v>
      </c>
      <c r="F99" s="15">
        <f t="shared" si="18"/>
        <v>7.92</v>
      </c>
      <c r="G99" s="15">
        <f t="shared" si="18"/>
        <v>5.8937499999999998</v>
      </c>
      <c r="H99" s="15">
        <f t="shared" si="18"/>
        <v>3.5000000000000003E-2</v>
      </c>
      <c r="I99" s="15">
        <f t="shared" si="18"/>
        <v>0</v>
      </c>
      <c r="J99" s="15">
        <f t="shared" si="18"/>
        <v>0</v>
      </c>
      <c r="K99" s="15">
        <f t="shared" si="18"/>
        <v>5.92875</v>
      </c>
      <c r="L99" s="15">
        <f t="shared" si="18"/>
        <v>2.4E-2</v>
      </c>
      <c r="M99" s="15">
        <f t="shared" si="18"/>
        <v>5.8937499999999998</v>
      </c>
      <c r="N99" s="15">
        <f t="shared" si="18"/>
        <v>3.5000000000000003E-2</v>
      </c>
      <c r="O99" s="15">
        <f t="shared" si="18"/>
        <v>0</v>
      </c>
      <c r="P99" s="15">
        <f t="shared" si="18"/>
        <v>0</v>
      </c>
      <c r="Q99" s="15">
        <f t="shared" si="18"/>
        <v>5.92875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3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45317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'[2]26'!B5</f>
        <v>0</v>
      </c>
      <c r="C3" s="195">
        <f>'[2]26'!C5</f>
        <v>60</v>
      </c>
      <c r="D3" s="195">
        <f>'[2]26'!D5</f>
        <v>0</v>
      </c>
      <c r="E3" s="195">
        <f>'[2]26'!E5</f>
        <v>0</v>
      </c>
      <c r="F3" s="15">
        <f>SUM(B3:E3)</f>
        <v>60</v>
      </c>
      <c r="G3" s="194">
        <f>'[2]26'!H5</f>
        <v>0</v>
      </c>
      <c r="H3" s="195">
        <f>'[2]26'!I5</f>
        <v>0</v>
      </c>
      <c r="I3" s="195">
        <f>'[2]26'!J5</f>
        <v>0</v>
      </c>
      <c r="J3" s="195">
        <f>'[2]26'!K5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4">
        <f>'[2]26'!B6</f>
        <v>0</v>
      </c>
      <c r="C4" s="195">
        <f>'[2]26'!C6</f>
        <v>60</v>
      </c>
      <c r="D4" s="195">
        <f>'[2]26'!D6</f>
        <v>0</v>
      </c>
      <c r="E4" s="195">
        <f>'[2]26'!E6</f>
        <v>0</v>
      </c>
      <c r="F4" s="15">
        <f>SUM(B4:E4)</f>
        <v>60</v>
      </c>
      <c r="G4" s="194">
        <f>'[2]26'!H6</f>
        <v>0</v>
      </c>
      <c r="H4" s="195">
        <f>'[2]26'!I6</f>
        <v>0</v>
      </c>
      <c r="I4" s="195">
        <f>'[2]26'!J6</f>
        <v>0</v>
      </c>
      <c r="J4" s="195">
        <f>'[2]26'!K6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4">
        <f>'[2]26'!B7</f>
        <v>0</v>
      </c>
      <c r="C5" s="195">
        <f>'[2]26'!C7</f>
        <v>60</v>
      </c>
      <c r="D5" s="195">
        <f>'[2]26'!D7</f>
        <v>0</v>
      </c>
      <c r="E5" s="195">
        <f>'[2]26'!E7</f>
        <v>0</v>
      </c>
      <c r="F5" s="15">
        <f t="shared" ref="F5:F68" si="6">SUM(B5:E5)</f>
        <v>60</v>
      </c>
      <c r="G5" s="194">
        <f>'[2]26'!H7</f>
        <v>0</v>
      </c>
      <c r="H5" s="195">
        <f>'[2]26'!I7</f>
        <v>0</v>
      </c>
      <c r="I5" s="195">
        <f>'[2]26'!J7</f>
        <v>0</v>
      </c>
      <c r="J5" s="195">
        <f>'[2]26'!K7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4">
        <f>'[2]26'!B8</f>
        <v>0</v>
      </c>
      <c r="C6" s="195">
        <f>'[2]26'!C8</f>
        <v>60</v>
      </c>
      <c r="D6" s="195">
        <f>'[2]26'!D8</f>
        <v>0</v>
      </c>
      <c r="E6" s="195">
        <f>'[2]26'!E8</f>
        <v>0</v>
      </c>
      <c r="F6" s="15">
        <f t="shared" si="6"/>
        <v>60</v>
      </c>
      <c r="G6" s="194">
        <f>'[2]26'!H8</f>
        <v>0</v>
      </c>
      <c r="H6" s="195">
        <f>'[2]26'!I8</f>
        <v>0</v>
      </c>
      <c r="I6" s="195">
        <f>'[2]26'!J8</f>
        <v>0</v>
      </c>
      <c r="J6" s="195">
        <f>'[2]26'!K8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4">
        <f>'[2]26'!B9</f>
        <v>0</v>
      </c>
      <c r="C7" s="195">
        <f>'[2]26'!C9</f>
        <v>60</v>
      </c>
      <c r="D7" s="195">
        <f>'[2]26'!D9</f>
        <v>0</v>
      </c>
      <c r="E7" s="195">
        <f>'[2]26'!E9</f>
        <v>0</v>
      </c>
      <c r="F7" s="15">
        <f t="shared" si="6"/>
        <v>60</v>
      </c>
      <c r="G7" s="194">
        <f>'[2]26'!H9</f>
        <v>0</v>
      </c>
      <c r="H7" s="195">
        <f>'[2]26'!I9</f>
        <v>0</v>
      </c>
      <c r="I7" s="195">
        <f>'[2]26'!J9</f>
        <v>0</v>
      </c>
      <c r="J7" s="195">
        <f>'[2]26'!K9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4">
        <f>'[2]26'!B10</f>
        <v>0</v>
      </c>
      <c r="C8" s="195">
        <f>'[2]26'!C10</f>
        <v>60</v>
      </c>
      <c r="D8" s="195">
        <f>'[2]26'!D10</f>
        <v>0</v>
      </c>
      <c r="E8" s="195">
        <f>'[2]26'!E10</f>
        <v>0</v>
      </c>
      <c r="F8" s="15">
        <f t="shared" si="6"/>
        <v>60</v>
      </c>
      <c r="G8" s="194">
        <f>'[2]26'!H10</f>
        <v>0</v>
      </c>
      <c r="H8" s="195">
        <f>'[2]26'!I10</f>
        <v>0</v>
      </c>
      <c r="I8" s="195">
        <f>'[2]26'!J10</f>
        <v>0</v>
      </c>
      <c r="J8" s="195">
        <f>'[2]26'!K10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4">
        <f>'[2]26'!B11</f>
        <v>0</v>
      </c>
      <c r="C9" s="195">
        <f>'[2]26'!C11</f>
        <v>60</v>
      </c>
      <c r="D9" s="195">
        <f>'[2]26'!D11</f>
        <v>0</v>
      </c>
      <c r="E9" s="195">
        <f>'[2]26'!E11</f>
        <v>0</v>
      </c>
      <c r="F9" s="15">
        <f t="shared" si="6"/>
        <v>60</v>
      </c>
      <c r="G9" s="194">
        <f>'[2]26'!H11</f>
        <v>0</v>
      </c>
      <c r="H9" s="195">
        <f>'[2]26'!I11</f>
        <v>0</v>
      </c>
      <c r="I9" s="195">
        <f>'[2]26'!J11</f>
        <v>0</v>
      </c>
      <c r="J9" s="195">
        <f>'[2]26'!K11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4">
        <f>'[2]26'!B12</f>
        <v>0</v>
      </c>
      <c r="C10" s="195">
        <f>'[2]26'!C12</f>
        <v>60</v>
      </c>
      <c r="D10" s="195">
        <f>'[2]26'!D12</f>
        <v>0</v>
      </c>
      <c r="E10" s="195">
        <f>'[2]26'!E12</f>
        <v>0</v>
      </c>
      <c r="F10" s="15">
        <f t="shared" si="6"/>
        <v>60</v>
      </c>
      <c r="G10" s="194">
        <f>'[2]26'!H12</f>
        <v>0</v>
      </c>
      <c r="H10" s="195">
        <f>'[2]26'!I12</f>
        <v>0</v>
      </c>
      <c r="I10" s="195">
        <f>'[2]26'!J12</f>
        <v>0</v>
      </c>
      <c r="J10" s="195">
        <f>'[2]26'!K12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4">
        <f>'[2]26'!B13</f>
        <v>0</v>
      </c>
      <c r="C11" s="195">
        <f>'[2]26'!C13</f>
        <v>60</v>
      </c>
      <c r="D11" s="195">
        <f>'[2]26'!D13</f>
        <v>0</v>
      </c>
      <c r="E11" s="195">
        <f>'[2]26'!E13</f>
        <v>0</v>
      </c>
      <c r="F11" s="15">
        <f t="shared" si="6"/>
        <v>60</v>
      </c>
      <c r="G11" s="194">
        <f>'[2]26'!H13</f>
        <v>0</v>
      </c>
      <c r="H11" s="195">
        <f>'[2]26'!I13</f>
        <v>0</v>
      </c>
      <c r="I11" s="195">
        <f>'[2]26'!J13</f>
        <v>0</v>
      </c>
      <c r="J11" s="195">
        <f>'[2]26'!K13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4">
        <f>'[2]26'!B14</f>
        <v>0</v>
      </c>
      <c r="C12" s="195">
        <f>'[2]26'!C14</f>
        <v>60</v>
      </c>
      <c r="D12" s="195">
        <f>'[2]26'!D14</f>
        <v>0</v>
      </c>
      <c r="E12" s="195">
        <f>'[2]26'!E14</f>
        <v>0</v>
      </c>
      <c r="F12" s="15">
        <f t="shared" si="6"/>
        <v>60</v>
      </c>
      <c r="G12" s="194">
        <f>'[2]26'!H14</f>
        <v>0</v>
      </c>
      <c r="H12" s="195">
        <f>'[2]26'!I14</f>
        <v>0</v>
      </c>
      <c r="I12" s="195">
        <f>'[2]26'!J14</f>
        <v>0</v>
      </c>
      <c r="J12" s="195">
        <f>'[2]26'!K14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4">
        <f>'[2]26'!B15</f>
        <v>0</v>
      </c>
      <c r="C13" s="195">
        <f>'[2]26'!C15</f>
        <v>60</v>
      </c>
      <c r="D13" s="195">
        <f>'[2]26'!D15</f>
        <v>0</v>
      </c>
      <c r="E13" s="195">
        <f>'[2]26'!E15</f>
        <v>0</v>
      </c>
      <c r="F13" s="15">
        <f t="shared" si="6"/>
        <v>60</v>
      </c>
      <c r="G13" s="194">
        <f>'[2]26'!H15</f>
        <v>0</v>
      </c>
      <c r="H13" s="195">
        <f>'[2]26'!I15</f>
        <v>0</v>
      </c>
      <c r="I13" s="195">
        <f>'[2]26'!J15</f>
        <v>0</v>
      </c>
      <c r="J13" s="195">
        <f>'[2]26'!K15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4">
        <f>'[2]26'!B16</f>
        <v>0</v>
      </c>
      <c r="C14" s="195">
        <f>'[2]26'!C16</f>
        <v>60</v>
      </c>
      <c r="D14" s="195">
        <f>'[2]26'!D16</f>
        <v>0</v>
      </c>
      <c r="E14" s="195">
        <f>'[2]26'!E16</f>
        <v>0</v>
      </c>
      <c r="F14" s="15">
        <f t="shared" si="6"/>
        <v>60</v>
      </c>
      <c r="G14" s="194">
        <f>'[2]26'!H16</f>
        <v>0</v>
      </c>
      <c r="H14" s="195">
        <f>'[2]26'!I16</f>
        <v>0</v>
      </c>
      <c r="I14" s="195">
        <f>'[2]26'!J16</f>
        <v>0</v>
      </c>
      <c r="J14" s="195">
        <f>'[2]26'!K16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4">
        <f>'[2]26'!B17</f>
        <v>0</v>
      </c>
      <c r="C15" s="195">
        <f>'[2]26'!C17</f>
        <v>60</v>
      </c>
      <c r="D15" s="195">
        <f>'[2]26'!D17</f>
        <v>0</v>
      </c>
      <c r="E15" s="195">
        <f>'[2]26'!E17</f>
        <v>0</v>
      </c>
      <c r="F15" s="15">
        <f t="shared" si="6"/>
        <v>60</v>
      </c>
      <c r="G15" s="194">
        <f>'[2]26'!H17</f>
        <v>0</v>
      </c>
      <c r="H15" s="195">
        <f>'[2]26'!I17</f>
        <v>0</v>
      </c>
      <c r="I15" s="195">
        <f>'[2]26'!J17</f>
        <v>0</v>
      </c>
      <c r="J15" s="195">
        <f>'[2]26'!K17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4">
        <f>'[2]26'!B18</f>
        <v>0</v>
      </c>
      <c r="C16" s="195">
        <f>'[2]26'!C18</f>
        <v>60</v>
      </c>
      <c r="D16" s="195">
        <f>'[2]26'!D18</f>
        <v>0</v>
      </c>
      <c r="E16" s="195">
        <f>'[2]26'!E18</f>
        <v>0</v>
      </c>
      <c r="F16" s="15">
        <f t="shared" si="6"/>
        <v>60</v>
      </c>
      <c r="G16" s="194">
        <f>'[2]26'!H18</f>
        <v>0</v>
      </c>
      <c r="H16" s="195">
        <f>'[2]26'!I18</f>
        <v>0</v>
      </c>
      <c r="I16" s="195">
        <f>'[2]26'!J18</f>
        <v>0</v>
      </c>
      <c r="J16" s="195">
        <f>'[2]26'!K18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4">
        <f>'[2]26'!B19</f>
        <v>0</v>
      </c>
      <c r="C17" s="195">
        <f>'[2]26'!C19</f>
        <v>60</v>
      </c>
      <c r="D17" s="195">
        <f>'[2]26'!D19</f>
        <v>0</v>
      </c>
      <c r="E17" s="195">
        <f>'[2]26'!E19</f>
        <v>0</v>
      </c>
      <c r="F17" s="15">
        <f t="shared" si="6"/>
        <v>60</v>
      </c>
      <c r="G17" s="194">
        <f>'[2]26'!H19</f>
        <v>0</v>
      </c>
      <c r="H17" s="195">
        <f>'[2]26'!I19</f>
        <v>0</v>
      </c>
      <c r="I17" s="195">
        <f>'[2]26'!J19</f>
        <v>0</v>
      </c>
      <c r="J17" s="195">
        <f>'[2]26'!K19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4">
        <f>'[2]26'!B20</f>
        <v>0</v>
      </c>
      <c r="C18" s="195">
        <f>'[2]26'!C20</f>
        <v>60</v>
      </c>
      <c r="D18" s="195">
        <f>'[2]26'!D20</f>
        <v>0</v>
      </c>
      <c r="E18" s="195">
        <f>'[2]26'!E20</f>
        <v>0</v>
      </c>
      <c r="F18" s="15">
        <f t="shared" si="6"/>
        <v>60</v>
      </c>
      <c r="G18" s="194">
        <f>'[2]26'!H20</f>
        <v>0</v>
      </c>
      <c r="H18" s="195">
        <f>'[2]26'!I20</f>
        <v>0</v>
      </c>
      <c r="I18" s="195">
        <f>'[2]26'!J20</f>
        <v>0</v>
      </c>
      <c r="J18" s="195">
        <f>'[2]26'!K20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4">
        <f>'[2]26'!B21</f>
        <v>0</v>
      </c>
      <c r="C19" s="195">
        <f>'[2]26'!C21</f>
        <v>60</v>
      </c>
      <c r="D19" s="195">
        <f>'[2]26'!D21</f>
        <v>0</v>
      </c>
      <c r="E19" s="195">
        <f>'[2]26'!E21</f>
        <v>0</v>
      </c>
      <c r="F19" s="15">
        <f t="shared" si="6"/>
        <v>60</v>
      </c>
      <c r="G19" s="194">
        <f>'[2]26'!H21</f>
        <v>0</v>
      </c>
      <c r="H19" s="195">
        <f>'[2]26'!I21</f>
        <v>0</v>
      </c>
      <c r="I19" s="195">
        <f>'[2]26'!J21</f>
        <v>0</v>
      </c>
      <c r="J19" s="195">
        <f>'[2]26'!K21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4">
        <f>'[2]26'!B22</f>
        <v>0</v>
      </c>
      <c r="C20" s="195">
        <f>'[2]26'!C22</f>
        <v>60</v>
      </c>
      <c r="D20" s="195">
        <f>'[2]26'!D22</f>
        <v>0</v>
      </c>
      <c r="E20" s="195">
        <f>'[2]26'!E22</f>
        <v>0</v>
      </c>
      <c r="F20" s="15">
        <f t="shared" si="6"/>
        <v>60</v>
      </c>
      <c r="G20" s="194">
        <f>'[2]26'!H22</f>
        <v>0</v>
      </c>
      <c r="H20" s="195">
        <f>'[2]26'!I22</f>
        <v>0</v>
      </c>
      <c r="I20" s="195">
        <f>'[2]26'!J22</f>
        <v>0</v>
      </c>
      <c r="J20" s="195">
        <f>'[2]26'!K22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4">
        <f>'[2]26'!B23</f>
        <v>0</v>
      </c>
      <c r="C21" s="195">
        <f>'[2]26'!C23</f>
        <v>60</v>
      </c>
      <c r="D21" s="195">
        <f>'[2]26'!D23</f>
        <v>0</v>
      </c>
      <c r="E21" s="195">
        <f>'[2]26'!E23</f>
        <v>0</v>
      </c>
      <c r="F21" s="15">
        <f t="shared" si="6"/>
        <v>60</v>
      </c>
      <c r="G21" s="194">
        <f>'[2]26'!H23</f>
        <v>0</v>
      </c>
      <c r="H21" s="195">
        <f>'[2]26'!I23</f>
        <v>0</v>
      </c>
      <c r="I21" s="195">
        <f>'[2]26'!J23</f>
        <v>0</v>
      </c>
      <c r="J21" s="195">
        <f>'[2]26'!K23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4">
        <f>'[2]26'!B24</f>
        <v>0</v>
      </c>
      <c r="C22" s="195">
        <f>'[2]26'!C24</f>
        <v>60</v>
      </c>
      <c r="D22" s="195">
        <f>'[2]26'!D24</f>
        <v>0</v>
      </c>
      <c r="E22" s="195">
        <f>'[2]26'!E24</f>
        <v>0</v>
      </c>
      <c r="F22" s="15">
        <f t="shared" si="6"/>
        <v>60</v>
      </c>
      <c r="G22" s="194">
        <f>'[2]26'!H24</f>
        <v>0</v>
      </c>
      <c r="H22" s="195">
        <f>'[2]26'!I24</f>
        <v>0</v>
      </c>
      <c r="I22" s="195">
        <f>'[2]26'!J24</f>
        <v>0</v>
      </c>
      <c r="J22" s="195">
        <f>'[2]26'!K24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4">
        <f>'[2]26'!B25</f>
        <v>0</v>
      </c>
      <c r="C23" s="195">
        <f>'[2]26'!C25</f>
        <v>60</v>
      </c>
      <c r="D23" s="195">
        <f>'[2]26'!D25</f>
        <v>0</v>
      </c>
      <c r="E23" s="195">
        <f>'[2]26'!E25</f>
        <v>0</v>
      </c>
      <c r="F23" s="15">
        <f t="shared" si="6"/>
        <v>60</v>
      </c>
      <c r="G23" s="194">
        <f>'[2]26'!H25</f>
        <v>0</v>
      </c>
      <c r="H23" s="195">
        <f>'[2]26'!I25</f>
        <v>0</v>
      </c>
      <c r="I23" s="195">
        <f>'[2]26'!J25</f>
        <v>0</v>
      </c>
      <c r="J23" s="195">
        <f>'[2]26'!K25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4">
        <f>'[2]26'!B26</f>
        <v>0</v>
      </c>
      <c r="C24" s="195">
        <f>'[2]26'!C26</f>
        <v>60</v>
      </c>
      <c r="D24" s="195">
        <f>'[2]26'!D26</f>
        <v>0</v>
      </c>
      <c r="E24" s="195">
        <f>'[2]26'!E26</f>
        <v>0</v>
      </c>
      <c r="F24" s="15">
        <f t="shared" si="6"/>
        <v>60</v>
      </c>
      <c r="G24" s="194">
        <f>'[2]26'!H26</f>
        <v>0</v>
      </c>
      <c r="H24" s="195">
        <f>'[2]26'!I26</f>
        <v>0</v>
      </c>
      <c r="I24" s="195">
        <f>'[2]26'!J26</f>
        <v>0</v>
      </c>
      <c r="J24" s="195">
        <f>'[2]26'!K26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4">
        <f>'[2]26'!B27</f>
        <v>0</v>
      </c>
      <c r="C25" s="195">
        <f>'[2]26'!C27</f>
        <v>60</v>
      </c>
      <c r="D25" s="195">
        <f>'[2]26'!D27</f>
        <v>0</v>
      </c>
      <c r="E25" s="195">
        <f>'[2]26'!E27</f>
        <v>0</v>
      </c>
      <c r="F25" s="15">
        <f t="shared" si="6"/>
        <v>60</v>
      </c>
      <c r="G25" s="194">
        <f>'[2]26'!H27</f>
        <v>0</v>
      </c>
      <c r="H25" s="195">
        <f>'[2]26'!I27</f>
        <v>0</v>
      </c>
      <c r="I25" s="195">
        <f>'[2]26'!J27</f>
        <v>0</v>
      </c>
      <c r="J25" s="195">
        <f>'[2]26'!K27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4">
        <f>'[2]26'!B28</f>
        <v>0</v>
      </c>
      <c r="C26" s="195">
        <f>'[2]26'!C28</f>
        <v>60</v>
      </c>
      <c r="D26" s="195">
        <f>'[2]26'!D28</f>
        <v>0</v>
      </c>
      <c r="E26" s="195">
        <f>'[2]26'!E28</f>
        <v>0</v>
      </c>
      <c r="F26" s="15">
        <f t="shared" si="6"/>
        <v>60</v>
      </c>
      <c r="G26" s="194">
        <f>'[2]26'!H28</f>
        <v>0</v>
      </c>
      <c r="H26" s="195">
        <f>'[2]26'!I28</f>
        <v>0</v>
      </c>
      <c r="I26" s="195">
        <f>'[2]26'!J28</f>
        <v>0</v>
      </c>
      <c r="J26" s="195">
        <f>'[2]26'!K28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4">
        <f>'[2]26'!B29</f>
        <v>0</v>
      </c>
      <c r="C27" s="195">
        <f>'[2]26'!C29</f>
        <v>60</v>
      </c>
      <c r="D27" s="195">
        <f>'[2]26'!D29</f>
        <v>0</v>
      </c>
      <c r="E27" s="195">
        <f>'[2]26'!E29</f>
        <v>0</v>
      </c>
      <c r="F27" s="15">
        <f t="shared" si="6"/>
        <v>60</v>
      </c>
      <c r="G27" s="194">
        <f>'[2]26'!H29</f>
        <v>0</v>
      </c>
      <c r="H27" s="195">
        <f>'[2]26'!I29</f>
        <v>0</v>
      </c>
      <c r="I27" s="195">
        <f>'[2]26'!J29</f>
        <v>0</v>
      </c>
      <c r="J27" s="195">
        <f>'[2]26'!K29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4">
        <f>'[2]26'!B30</f>
        <v>0</v>
      </c>
      <c r="C28" s="195">
        <f>'[2]26'!C30</f>
        <v>60</v>
      </c>
      <c r="D28" s="195">
        <f>'[2]26'!D30</f>
        <v>0</v>
      </c>
      <c r="E28" s="195">
        <f>'[2]26'!E30</f>
        <v>0</v>
      </c>
      <c r="F28" s="15">
        <f t="shared" si="6"/>
        <v>60</v>
      </c>
      <c r="G28" s="194">
        <f>'[2]26'!H30</f>
        <v>0</v>
      </c>
      <c r="H28" s="195">
        <f>'[2]26'!I30</f>
        <v>0</v>
      </c>
      <c r="I28" s="195">
        <f>'[2]26'!J30</f>
        <v>0</v>
      </c>
      <c r="J28" s="195">
        <f>'[2]26'!K30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4">
        <f>'[2]26'!B31</f>
        <v>0</v>
      </c>
      <c r="C29" s="195">
        <f>'[2]26'!C31</f>
        <v>60</v>
      </c>
      <c r="D29" s="195">
        <f>'[2]26'!D31</f>
        <v>0</v>
      </c>
      <c r="E29" s="195">
        <f>'[2]26'!E31</f>
        <v>0</v>
      </c>
      <c r="F29" s="15">
        <f t="shared" si="6"/>
        <v>60</v>
      </c>
      <c r="G29" s="194">
        <f>'[2]26'!H31</f>
        <v>0</v>
      </c>
      <c r="H29" s="195">
        <f>'[2]26'!I31</f>
        <v>0</v>
      </c>
      <c r="I29" s="195">
        <f>'[2]26'!J31</f>
        <v>0</v>
      </c>
      <c r="J29" s="195">
        <f>'[2]26'!K31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4">
        <f>'[2]26'!B32</f>
        <v>0</v>
      </c>
      <c r="C30" s="195">
        <f>'[2]26'!C32</f>
        <v>60</v>
      </c>
      <c r="D30" s="195">
        <f>'[2]26'!D32</f>
        <v>0</v>
      </c>
      <c r="E30" s="195">
        <f>'[2]26'!E32</f>
        <v>0</v>
      </c>
      <c r="F30" s="15">
        <f t="shared" si="6"/>
        <v>60</v>
      </c>
      <c r="G30" s="194">
        <f>'[2]26'!H32</f>
        <v>0</v>
      </c>
      <c r="H30" s="195">
        <f>'[2]26'!I32</f>
        <v>0</v>
      </c>
      <c r="I30" s="195">
        <f>'[2]26'!J32</f>
        <v>0</v>
      </c>
      <c r="J30" s="195">
        <f>'[2]26'!K32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4">
        <f>'[2]26'!B33</f>
        <v>0</v>
      </c>
      <c r="C31" s="195">
        <f>'[2]26'!C33</f>
        <v>60</v>
      </c>
      <c r="D31" s="195">
        <f>'[2]26'!D33</f>
        <v>0</v>
      </c>
      <c r="E31" s="195">
        <f>'[2]26'!E33</f>
        <v>0</v>
      </c>
      <c r="F31" s="15">
        <f t="shared" si="6"/>
        <v>60</v>
      </c>
      <c r="G31" s="194">
        <f>'[2]26'!H33</f>
        <v>0</v>
      </c>
      <c r="H31" s="195">
        <f>'[2]26'!I33</f>
        <v>0</v>
      </c>
      <c r="I31" s="195">
        <f>'[2]26'!J33</f>
        <v>0</v>
      </c>
      <c r="J31" s="195">
        <f>'[2]26'!K33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4">
        <f>'[2]26'!B34</f>
        <v>0</v>
      </c>
      <c r="C32" s="195">
        <f>'[2]26'!C34</f>
        <v>60</v>
      </c>
      <c r="D32" s="195">
        <f>'[2]26'!D34</f>
        <v>0</v>
      </c>
      <c r="E32" s="195">
        <f>'[2]26'!E34</f>
        <v>0</v>
      </c>
      <c r="F32" s="15">
        <f t="shared" si="6"/>
        <v>60</v>
      </c>
      <c r="G32" s="194">
        <f>'[2]26'!H34</f>
        <v>0</v>
      </c>
      <c r="H32" s="195">
        <f>'[2]26'!I34</f>
        <v>0</v>
      </c>
      <c r="I32" s="195">
        <f>'[2]26'!J34</f>
        <v>0</v>
      </c>
      <c r="J32" s="195">
        <f>'[2]26'!K34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4">
        <f>'[2]26'!B35</f>
        <v>0</v>
      </c>
      <c r="C33" s="195">
        <f>'[2]26'!C35</f>
        <v>60</v>
      </c>
      <c r="D33" s="195">
        <f>'[2]26'!D35</f>
        <v>0</v>
      </c>
      <c r="E33" s="195">
        <f>'[2]26'!E35</f>
        <v>0</v>
      </c>
      <c r="F33" s="15">
        <f t="shared" si="6"/>
        <v>60</v>
      </c>
      <c r="G33" s="194">
        <f>'[2]26'!H35</f>
        <v>0</v>
      </c>
      <c r="H33" s="195">
        <f>'[2]26'!I35</f>
        <v>0</v>
      </c>
      <c r="I33" s="195">
        <f>'[2]26'!J35</f>
        <v>0</v>
      </c>
      <c r="J33" s="195">
        <f>'[2]26'!K35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4">
        <f>'[2]26'!B36</f>
        <v>0</v>
      </c>
      <c r="C34" s="195">
        <f>'[2]26'!C36</f>
        <v>60</v>
      </c>
      <c r="D34" s="195">
        <f>'[2]26'!D36</f>
        <v>0</v>
      </c>
      <c r="E34" s="195">
        <f>'[2]26'!E36</f>
        <v>0</v>
      </c>
      <c r="F34" s="15">
        <f t="shared" si="6"/>
        <v>60</v>
      </c>
      <c r="G34" s="194">
        <f>'[2]26'!H36</f>
        <v>0</v>
      </c>
      <c r="H34" s="195">
        <f>'[2]26'!I36</f>
        <v>0</v>
      </c>
      <c r="I34" s="195">
        <f>'[2]26'!J36</f>
        <v>0</v>
      </c>
      <c r="J34" s="195">
        <f>'[2]26'!K36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4">
        <f>'[2]26'!B37</f>
        <v>0</v>
      </c>
      <c r="C35" s="195">
        <f>'[2]26'!C37</f>
        <v>60</v>
      </c>
      <c r="D35" s="195">
        <f>'[2]26'!D37</f>
        <v>0</v>
      </c>
      <c r="E35" s="195">
        <f>'[2]26'!E37</f>
        <v>0</v>
      </c>
      <c r="F35" s="15">
        <f t="shared" si="6"/>
        <v>60</v>
      </c>
      <c r="G35" s="194">
        <f>'[2]26'!H37</f>
        <v>0</v>
      </c>
      <c r="H35" s="195">
        <f>'[2]26'!I37</f>
        <v>0</v>
      </c>
      <c r="I35" s="195">
        <f>'[2]26'!J37</f>
        <v>0</v>
      </c>
      <c r="J35" s="195">
        <f>'[2]26'!K37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4">
        <f>'[2]26'!B38</f>
        <v>0</v>
      </c>
      <c r="C36" s="195">
        <f>'[2]26'!C38</f>
        <v>60</v>
      </c>
      <c r="D36" s="195">
        <f>'[2]26'!D38</f>
        <v>0</v>
      </c>
      <c r="E36" s="195">
        <f>'[2]26'!E38</f>
        <v>0</v>
      </c>
      <c r="F36" s="15">
        <f t="shared" si="6"/>
        <v>60</v>
      </c>
      <c r="G36" s="194">
        <f>'[2]26'!H38</f>
        <v>0</v>
      </c>
      <c r="H36" s="195">
        <f>'[2]26'!I38</f>
        <v>0</v>
      </c>
      <c r="I36" s="195">
        <f>'[2]26'!J38</f>
        <v>0</v>
      </c>
      <c r="J36" s="195">
        <f>'[2]26'!K38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4">
        <f>'[2]26'!B39</f>
        <v>0</v>
      </c>
      <c r="C37" s="195">
        <f>'[2]26'!C39</f>
        <v>60</v>
      </c>
      <c r="D37" s="195">
        <f>'[2]26'!D39</f>
        <v>0</v>
      </c>
      <c r="E37" s="195">
        <f>'[2]26'!E39</f>
        <v>0</v>
      </c>
      <c r="F37" s="15">
        <f t="shared" si="6"/>
        <v>60</v>
      </c>
      <c r="G37" s="194">
        <f>'[2]26'!H39</f>
        <v>0</v>
      </c>
      <c r="H37" s="195">
        <f>'[2]26'!I39</f>
        <v>0</v>
      </c>
      <c r="I37" s="195">
        <f>'[2]26'!J39</f>
        <v>0</v>
      </c>
      <c r="J37" s="195">
        <f>'[2]26'!K39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4">
        <f>'[2]26'!B40</f>
        <v>0</v>
      </c>
      <c r="C38" s="195">
        <f>'[2]26'!C40</f>
        <v>60</v>
      </c>
      <c r="D38" s="195">
        <f>'[2]26'!D40</f>
        <v>0</v>
      </c>
      <c r="E38" s="195">
        <f>'[2]26'!E40</f>
        <v>0</v>
      </c>
      <c r="F38" s="15">
        <f t="shared" si="6"/>
        <v>60</v>
      </c>
      <c r="G38" s="194">
        <f>'[2]26'!H40</f>
        <v>0</v>
      </c>
      <c r="H38" s="195">
        <f>'[2]26'!I40</f>
        <v>0</v>
      </c>
      <c r="I38" s="195">
        <f>'[2]26'!J40</f>
        <v>0</v>
      </c>
      <c r="J38" s="195">
        <f>'[2]26'!K40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4">
        <f>'[2]26'!B41</f>
        <v>0</v>
      </c>
      <c r="C39" s="195">
        <f>'[2]26'!C41</f>
        <v>60</v>
      </c>
      <c r="D39" s="195">
        <f>'[2]26'!D41</f>
        <v>0</v>
      </c>
      <c r="E39" s="195">
        <f>'[2]26'!E41</f>
        <v>0</v>
      </c>
      <c r="F39" s="15">
        <f t="shared" si="6"/>
        <v>60</v>
      </c>
      <c r="G39" s="194">
        <f>'[2]26'!H41</f>
        <v>0</v>
      </c>
      <c r="H39" s="195">
        <f>'[2]26'!I41</f>
        <v>0</v>
      </c>
      <c r="I39" s="195">
        <f>'[2]26'!J41</f>
        <v>0</v>
      </c>
      <c r="J39" s="195">
        <f>'[2]26'!K41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4">
        <f>'[2]26'!B42</f>
        <v>0</v>
      </c>
      <c r="C40" s="195">
        <f>'[2]26'!C42</f>
        <v>60</v>
      </c>
      <c r="D40" s="195">
        <f>'[2]26'!D42</f>
        <v>0</v>
      </c>
      <c r="E40" s="195">
        <f>'[2]26'!E42</f>
        <v>0</v>
      </c>
      <c r="F40" s="15">
        <f t="shared" si="6"/>
        <v>60</v>
      </c>
      <c r="G40" s="194">
        <f>'[2]26'!H42</f>
        <v>0</v>
      </c>
      <c r="H40" s="195">
        <f>'[2]26'!I42</f>
        <v>0</v>
      </c>
      <c r="I40" s="195">
        <f>'[2]26'!J42</f>
        <v>0</v>
      </c>
      <c r="J40" s="195">
        <f>'[2]26'!K42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4">
        <f>'[2]26'!B43</f>
        <v>0</v>
      </c>
      <c r="C41" s="195">
        <f>'[2]26'!C43</f>
        <v>60</v>
      </c>
      <c r="D41" s="195">
        <f>'[2]26'!D43</f>
        <v>0</v>
      </c>
      <c r="E41" s="195">
        <f>'[2]26'!E43</f>
        <v>0</v>
      </c>
      <c r="F41" s="15">
        <f t="shared" si="6"/>
        <v>60</v>
      </c>
      <c r="G41" s="194">
        <f>'[2]26'!H43</f>
        <v>0</v>
      </c>
      <c r="H41" s="195">
        <f>'[2]26'!I43</f>
        <v>0</v>
      </c>
      <c r="I41" s="195">
        <f>'[2]26'!J43</f>
        <v>0</v>
      </c>
      <c r="J41" s="195">
        <f>'[2]26'!K43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4">
        <f>'[2]26'!B44</f>
        <v>0</v>
      </c>
      <c r="C42" s="195">
        <f>'[2]26'!C44</f>
        <v>60</v>
      </c>
      <c r="D42" s="195">
        <f>'[2]26'!D44</f>
        <v>0</v>
      </c>
      <c r="E42" s="195">
        <f>'[2]26'!E44</f>
        <v>0</v>
      </c>
      <c r="F42" s="15">
        <f t="shared" si="6"/>
        <v>60</v>
      </c>
      <c r="G42" s="194">
        <f>'[2]26'!H44</f>
        <v>0</v>
      </c>
      <c r="H42" s="195">
        <f>'[2]26'!I44</f>
        <v>0</v>
      </c>
      <c r="I42" s="195">
        <f>'[2]26'!J44</f>
        <v>0</v>
      </c>
      <c r="J42" s="195">
        <f>'[2]26'!K44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4">
        <f>'[2]26'!B45</f>
        <v>0</v>
      </c>
      <c r="C43" s="195">
        <f>'[2]26'!C45</f>
        <v>60</v>
      </c>
      <c r="D43" s="195">
        <f>'[2]26'!D45</f>
        <v>0</v>
      </c>
      <c r="E43" s="195">
        <f>'[2]26'!E45</f>
        <v>0</v>
      </c>
      <c r="F43" s="15">
        <f t="shared" si="6"/>
        <v>60</v>
      </c>
      <c r="G43" s="194">
        <f>'[2]26'!H45</f>
        <v>0</v>
      </c>
      <c r="H43" s="195">
        <f>'[2]26'!I45</f>
        <v>0</v>
      </c>
      <c r="I43" s="195">
        <f>'[2]26'!J45</f>
        <v>0</v>
      </c>
      <c r="J43" s="195">
        <f>'[2]26'!K45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4">
        <f>'[2]26'!B46</f>
        <v>0</v>
      </c>
      <c r="C44" s="195">
        <f>'[2]26'!C46</f>
        <v>60</v>
      </c>
      <c r="D44" s="195">
        <f>'[2]26'!D46</f>
        <v>0</v>
      </c>
      <c r="E44" s="195">
        <f>'[2]26'!E46</f>
        <v>0</v>
      </c>
      <c r="F44" s="15">
        <f t="shared" si="6"/>
        <v>60</v>
      </c>
      <c r="G44" s="194">
        <f>'[2]26'!H46</f>
        <v>0</v>
      </c>
      <c r="H44" s="195">
        <f>'[2]26'!I46</f>
        <v>0</v>
      </c>
      <c r="I44" s="195">
        <f>'[2]26'!J46</f>
        <v>0</v>
      </c>
      <c r="J44" s="195">
        <f>'[2]26'!K46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4">
        <f>'[2]26'!B47</f>
        <v>0</v>
      </c>
      <c r="C45" s="195">
        <f>'[2]26'!C47</f>
        <v>60</v>
      </c>
      <c r="D45" s="195">
        <f>'[2]26'!D47</f>
        <v>0</v>
      </c>
      <c r="E45" s="195">
        <f>'[2]26'!E47</f>
        <v>0</v>
      </c>
      <c r="F45" s="15">
        <f t="shared" si="6"/>
        <v>60</v>
      </c>
      <c r="G45" s="194">
        <f>'[2]26'!H47</f>
        <v>0</v>
      </c>
      <c r="H45" s="195">
        <f>'[2]26'!I47</f>
        <v>0</v>
      </c>
      <c r="I45" s="195">
        <f>'[2]26'!J47</f>
        <v>0</v>
      </c>
      <c r="J45" s="195">
        <f>'[2]26'!K47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4">
        <f>'[2]26'!B48</f>
        <v>0</v>
      </c>
      <c r="C46" s="195">
        <f>'[2]26'!C48</f>
        <v>60</v>
      </c>
      <c r="D46" s="195">
        <f>'[2]26'!D48</f>
        <v>0</v>
      </c>
      <c r="E46" s="195">
        <f>'[2]26'!E48</f>
        <v>0</v>
      </c>
      <c r="F46" s="15">
        <f t="shared" si="6"/>
        <v>60</v>
      </c>
      <c r="G46" s="194">
        <f>'[2]26'!H48</f>
        <v>0</v>
      </c>
      <c r="H46" s="195">
        <f>'[2]26'!I48</f>
        <v>0</v>
      </c>
      <c r="I46" s="195">
        <f>'[2]26'!J48</f>
        <v>0</v>
      </c>
      <c r="J46" s="195">
        <f>'[2]26'!K48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4">
        <f>'[2]26'!B49</f>
        <v>0</v>
      </c>
      <c r="C47" s="195">
        <f>'[2]26'!C49</f>
        <v>60</v>
      </c>
      <c r="D47" s="195">
        <f>'[2]26'!D49</f>
        <v>0</v>
      </c>
      <c r="E47" s="195">
        <f>'[2]26'!E49</f>
        <v>0</v>
      </c>
      <c r="F47" s="15">
        <f t="shared" si="6"/>
        <v>60</v>
      </c>
      <c r="G47" s="194">
        <f>'[2]26'!H49</f>
        <v>0</v>
      </c>
      <c r="H47" s="195">
        <f>'[2]26'!I49</f>
        <v>0</v>
      </c>
      <c r="I47" s="195">
        <f>'[2]26'!J49</f>
        <v>0</v>
      </c>
      <c r="J47" s="195">
        <f>'[2]26'!K49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4">
        <f>'[2]26'!B50</f>
        <v>0</v>
      </c>
      <c r="C48" s="195">
        <f>'[2]26'!C50</f>
        <v>60</v>
      </c>
      <c r="D48" s="195">
        <f>'[2]26'!D50</f>
        <v>0</v>
      </c>
      <c r="E48" s="195">
        <f>'[2]26'!E50</f>
        <v>0</v>
      </c>
      <c r="F48" s="15">
        <f t="shared" si="6"/>
        <v>60</v>
      </c>
      <c r="G48" s="194">
        <f>'[2]26'!H50</f>
        <v>0</v>
      </c>
      <c r="H48" s="195">
        <f>'[2]26'!I50</f>
        <v>0</v>
      </c>
      <c r="I48" s="195">
        <f>'[2]26'!J50</f>
        <v>0</v>
      </c>
      <c r="J48" s="195">
        <f>'[2]26'!K50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4">
        <f>'[2]26'!B51</f>
        <v>0</v>
      </c>
      <c r="C49" s="195">
        <f>'[2]26'!C51</f>
        <v>60</v>
      </c>
      <c r="D49" s="195">
        <f>'[2]26'!D51</f>
        <v>0</v>
      </c>
      <c r="E49" s="195">
        <f>'[2]26'!E51</f>
        <v>0</v>
      </c>
      <c r="F49" s="15">
        <f t="shared" si="6"/>
        <v>60</v>
      </c>
      <c r="G49" s="194">
        <f>'[2]26'!H51</f>
        <v>0</v>
      </c>
      <c r="H49" s="195">
        <f>'[2]26'!I51</f>
        <v>0</v>
      </c>
      <c r="I49" s="195">
        <f>'[2]26'!J51</f>
        <v>0</v>
      </c>
      <c r="J49" s="195">
        <f>'[2]26'!K51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4">
        <f>'[2]26'!B52</f>
        <v>0</v>
      </c>
      <c r="C50" s="195">
        <f>'[2]26'!C52</f>
        <v>60</v>
      </c>
      <c r="D50" s="195">
        <f>'[2]26'!D52</f>
        <v>0</v>
      </c>
      <c r="E50" s="195">
        <f>'[2]26'!E52</f>
        <v>0</v>
      </c>
      <c r="F50" s="15">
        <f t="shared" si="6"/>
        <v>60</v>
      </c>
      <c r="G50" s="194">
        <f>'[2]26'!H52</f>
        <v>0</v>
      </c>
      <c r="H50" s="195">
        <f>'[2]26'!I52</f>
        <v>0</v>
      </c>
      <c r="I50" s="195">
        <f>'[2]26'!J52</f>
        <v>0</v>
      </c>
      <c r="J50" s="195">
        <f>'[2]26'!K52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4">
        <f>'[2]26'!B53</f>
        <v>0</v>
      </c>
      <c r="C51" s="195">
        <f>'[2]26'!C53</f>
        <v>60</v>
      </c>
      <c r="D51" s="195">
        <f>'[2]26'!D53</f>
        <v>0</v>
      </c>
      <c r="E51" s="195">
        <f>'[2]26'!E53</f>
        <v>0</v>
      </c>
      <c r="F51" s="15">
        <f t="shared" si="6"/>
        <v>60</v>
      </c>
      <c r="G51" s="194">
        <f>'[2]26'!H53</f>
        <v>0</v>
      </c>
      <c r="H51" s="195">
        <f>'[2]26'!I53</f>
        <v>0</v>
      </c>
      <c r="I51" s="195">
        <f>'[2]26'!J53</f>
        <v>0</v>
      </c>
      <c r="J51" s="195">
        <f>'[2]26'!K53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4">
        <f>'[2]26'!B54</f>
        <v>0</v>
      </c>
      <c r="C52" s="195">
        <f>'[2]26'!C54</f>
        <v>60</v>
      </c>
      <c r="D52" s="195">
        <f>'[2]26'!D54</f>
        <v>0</v>
      </c>
      <c r="E52" s="195">
        <f>'[2]26'!E54</f>
        <v>0</v>
      </c>
      <c r="F52" s="15">
        <f t="shared" si="6"/>
        <v>60</v>
      </c>
      <c r="G52" s="194">
        <f>'[2]26'!H54</f>
        <v>0</v>
      </c>
      <c r="H52" s="195">
        <f>'[2]26'!I54</f>
        <v>0</v>
      </c>
      <c r="I52" s="195">
        <f>'[2]26'!J54</f>
        <v>0</v>
      </c>
      <c r="J52" s="195">
        <f>'[2]26'!K54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4">
        <f>'[2]26'!B55</f>
        <v>0</v>
      </c>
      <c r="C53" s="195">
        <f>'[2]26'!C55</f>
        <v>60</v>
      </c>
      <c r="D53" s="195">
        <f>'[2]26'!D55</f>
        <v>0</v>
      </c>
      <c r="E53" s="195">
        <f>'[2]26'!E55</f>
        <v>0</v>
      </c>
      <c r="F53" s="15">
        <f t="shared" si="6"/>
        <v>60</v>
      </c>
      <c r="G53" s="194">
        <f>'[2]26'!H55</f>
        <v>0</v>
      </c>
      <c r="H53" s="195">
        <f>'[2]26'!I55</f>
        <v>0</v>
      </c>
      <c r="I53" s="195">
        <f>'[2]26'!J55</f>
        <v>0</v>
      </c>
      <c r="J53" s="195">
        <f>'[2]26'!K55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4">
        <f>'[2]26'!B56</f>
        <v>0</v>
      </c>
      <c r="C54" s="195">
        <f>'[2]26'!C56</f>
        <v>60</v>
      </c>
      <c r="D54" s="195">
        <f>'[2]26'!D56</f>
        <v>0</v>
      </c>
      <c r="E54" s="195">
        <f>'[2]26'!E56</f>
        <v>0</v>
      </c>
      <c r="F54" s="15">
        <f t="shared" si="6"/>
        <v>60</v>
      </c>
      <c r="G54" s="194">
        <f>'[2]26'!H56</f>
        <v>0</v>
      </c>
      <c r="H54" s="195">
        <f>'[2]26'!I56</f>
        <v>0</v>
      </c>
      <c r="I54" s="195">
        <f>'[2]26'!J56</f>
        <v>0</v>
      </c>
      <c r="J54" s="195">
        <f>'[2]26'!K56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4">
        <f>'[2]26'!B57</f>
        <v>0</v>
      </c>
      <c r="C55" s="195">
        <f>'[2]26'!C57</f>
        <v>60</v>
      </c>
      <c r="D55" s="195">
        <f>'[2]26'!D57</f>
        <v>0</v>
      </c>
      <c r="E55" s="195">
        <f>'[2]26'!E57</f>
        <v>0</v>
      </c>
      <c r="F55" s="15">
        <f t="shared" si="6"/>
        <v>60</v>
      </c>
      <c r="G55" s="194">
        <f>'[2]26'!H57</f>
        <v>0</v>
      </c>
      <c r="H55" s="195">
        <f>'[2]26'!I57</f>
        <v>0</v>
      </c>
      <c r="I55" s="195">
        <f>'[2]26'!J57</f>
        <v>0</v>
      </c>
      <c r="J55" s="195">
        <f>'[2]26'!K57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4">
        <f>'[2]26'!B58</f>
        <v>0</v>
      </c>
      <c r="C56" s="195">
        <f>'[2]26'!C58</f>
        <v>60</v>
      </c>
      <c r="D56" s="195">
        <f>'[2]26'!D58</f>
        <v>0</v>
      </c>
      <c r="E56" s="195">
        <f>'[2]26'!E58</f>
        <v>0</v>
      </c>
      <c r="F56" s="15">
        <f t="shared" si="6"/>
        <v>60</v>
      </c>
      <c r="G56" s="194">
        <f>'[2]26'!H58</f>
        <v>0</v>
      </c>
      <c r="H56" s="195">
        <f>'[2]26'!I58</f>
        <v>0</v>
      </c>
      <c r="I56" s="195">
        <f>'[2]26'!J58</f>
        <v>0</v>
      </c>
      <c r="J56" s="195">
        <f>'[2]26'!K58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4">
        <f>'[2]26'!B59</f>
        <v>0</v>
      </c>
      <c r="C57" s="195">
        <f>'[2]26'!C59</f>
        <v>60</v>
      </c>
      <c r="D57" s="195">
        <f>'[2]26'!D59</f>
        <v>0</v>
      </c>
      <c r="E57" s="195">
        <f>'[2]26'!E59</f>
        <v>0</v>
      </c>
      <c r="F57" s="15">
        <f t="shared" si="6"/>
        <v>60</v>
      </c>
      <c r="G57" s="194">
        <f>'[2]26'!H59</f>
        <v>0</v>
      </c>
      <c r="H57" s="195">
        <f>'[2]26'!I59</f>
        <v>0</v>
      </c>
      <c r="I57" s="195">
        <f>'[2]26'!J59</f>
        <v>0</v>
      </c>
      <c r="J57" s="195">
        <f>'[2]26'!K59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4">
        <f>'[2]26'!B60</f>
        <v>0</v>
      </c>
      <c r="C58" s="195">
        <f>'[2]26'!C60</f>
        <v>60</v>
      </c>
      <c r="D58" s="195">
        <f>'[2]26'!D60</f>
        <v>0</v>
      </c>
      <c r="E58" s="195">
        <f>'[2]26'!E60</f>
        <v>0</v>
      </c>
      <c r="F58" s="15">
        <f t="shared" si="6"/>
        <v>60</v>
      </c>
      <c r="G58" s="194">
        <f>'[2]26'!H60</f>
        <v>0</v>
      </c>
      <c r="H58" s="195">
        <f>'[2]26'!I60</f>
        <v>0</v>
      </c>
      <c r="I58" s="195">
        <f>'[2]26'!J60</f>
        <v>0</v>
      </c>
      <c r="J58" s="195">
        <f>'[2]26'!K60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4">
        <f>'[2]26'!B61</f>
        <v>0</v>
      </c>
      <c r="C59" s="195">
        <f>'[2]26'!C61</f>
        <v>60</v>
      </c>
      <c r="D59" s="195">
        <f>'[2]26'!D61</f>
        <v>0</v>
      </c>
      <c r="E59" s="195">
        <f>'[2]26'!E61</f>
        <v>0</v>
      </c>
      <c r="F59" s="15">
        <f t="shared" si="6"/>
        <v>60</v>
      </c>
      <c r="G59" s="194">
        <f>'[2]26'!H61</f>
        <v>0</v>
      </c>
      <c r="H59" s="195">
        <f>'[2]26'!I61</f>
        <v>0</v>
      </c>
      <c r="I59" s="195">
        <f>'[2]26'!J61</f>
        <v>0</v>
      </c>
      <c r="J59" s="195">
        <f>'[2]26'!K61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4">
        <f>'[2]26'!B62</f>
        <v>0</v>
      </c>
      <c r="C60" s="195">
        <f>'[2]26'!C62</f>
        <v>60</v>
      </c>
      <c r="D60" s="195">
        <f>'[2]26'!D62</f>
        <v>0</v>
      </c>
      <c r="E60" s="195">
        <f>'[2]26'!E62</f>
        <v>0</v>
      </c>
      <c r="F60" s="15">
        <f t="shared" si="6"/>
        <v>60</v>
      </c>
      <c r="G60" s="194">
        <f>'[2]26'!H62</f>
        <v>0</v>
      </c>
      <c r="H60" s="195">
        <f>'[2]26'!I62</f>
        <v>0</v>
      </c>
      <c r="I60" s="195">
        <f>'[2]26'!J62</f>
        <v>0</v>
      </c>
      <c r="J60" s="195">
        <f>'[2]26'!K62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4">
        <f>'[2]26'!B63</f>
        <v>0</v>
      </c>
      <c r="C61" s="195">
        <f>'[2]26'!C63</f>
        <v>60</v>
      </c>
      <c r="D61" s="195">
        <f>'[2]26'!D63</f>
        <v>0</v>
      </c>
      <c r="E61" s="195">
        <f>'[2]26'!E63</f>
        <v>0</v>
      </c>
      <c r="F61" s="15">
        <f t="shared" si="6"/>
        <v>60</v>
      </c>
      <c r="G61" s="194">
        <f>'[2]26'!H63</f>
        <v>0</v>
      </c>
      <c r="H61" s="195">
        <f>'[2]26'!I63</f>
        <v>0</v>
      </c>
      <c r="I61" s="195">
        <f>'[2]26'!J63</f>
        <v>0</v>
      </c>
      <c r="J61" s="195">
        <f>'[2]26'!K63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4">
        <f>'[2]26'!B64</f>
        <v>0</v>
      </c>
      <c r="C62" s="195">
        <f>'[2]26'!C64</f>
        <v>60</v>
      </c>
      <c r="D62" s="195">
        <f>'[2]26'!D64</f>
        <v>0</v>
      </c>
      <c r="E62" s="195">
        <f>'[2]26'!E64</f>
        <v>0</v>
      </c>
      <c r="F62" s="15">
        <f t="shared" si="6"/>
        <v>60</v>
      </c>
      <c r="G62" s="194">
        <f>'[2]26'!H64</f>
        <v>0</v>
      </c>
      <c r="H62" s="195">
        <f>'[2]26'!I64</f>
        <v>0</v>
      </c>
      <c r="I62" s="195">
        <f>'[2]26'!J64</f>
        <v>0</v>
      </c>
      <c r="J62" s="195">
        <f>'[2]26'!K64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4">
        <f>'[2]26'!B65</f>
        <v>0</v>
      </c>
      <c r="C63" s="195">
        <f>'[2]26'!C65</f>
        <v>60</v>
      </c>
      <c r="D63" s="195">
        <f>'[2]26'!D65</f>
        <v>0</v>
      </c>
      <c r="E63" s="195">
        <f>'[2]26'!E65</f>
        <v>0</v>
      </c>
      <c r="F63" s="15">
        <f t="shared" si="6"/>
        <v>60</v>
      </c>
      <c r="G63" s="194">
        <f>'[2]26'!H65</f>
        <v>0</v>
      </c>
      <c r="H63" s="195">
        <f>'[2]26'!I65</f>
        <v>0</v>
      </c>
      <c r="I63" s="195">
        <f>'[2]26'!J65</f>
        <v>0</v>
      </c>
      <c r="J63" s="195">
        <f>'[2]26'!K65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4">
        <f>'[2]26'!B66</f>
        <v>0</v>
      </c>
      <c r="C64" s="195">
        <f>'[2]26'!C66</f>
        <v>60</v>
      </c>
      <c r="D64" s="195">
        <f>'[2]26'!D66</f>
        <v>0</v>
      </c>
      <c r="E64" s="195">
        <f>'[2]26'!E66</f>
        <v>0</v>
      </c>
      <c r="F64" s="15">
        <f t="shared" si="6"/>
        <v>60</v>
      </c>
      <c r="G64" s="194">
        <f>'[2]26'!H66</f>
        <v>0</v>
      </c>
      <c r="H64" s="195">
        <f>'[2]26'!I66</f>
        <v>0</v>
      </c>
      <c r="I64" s="195">
        <f>'[2]26'!J66</f>
        <v>0</v>
      </c>
      <c r="J64" s="195">
        <f>'[2]26'!K66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4">
        <f>'[2]26'!B67</f>
        <v>0</v>
      </c>
      <c r="C65" s="195">
        <f>'[2]26'!C67</f>
        <v>60</v>
      </c>
      <c r="D65" s="195">
        <f>'[2]26'!D67</f>
        <v>0</v>
      </c>
      <c r="E65" s="195">
        <f>'[2]26'!E67</f>
        <v>0</v>
      </c>
      <c r="F65" s="15">
        <f t="shared" si="6"/>
        <v>60</v>
      </c>
      <c r="G65" s="194">
        <f>'[2]26'!H67</f>
        <v>0</v>
      </c>
      <c r="H65" s="195">
        <f>'[2]26'!I67</f>
        <v>0</v>
      </c>
      <c r="I65" s="195">
        <f>'[2]26'!J67</f>
        <v>0</v>
      </c>
      <c r="J65" s="195">
        <f>'[2]26'!K67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4">
        <f>'[2]26'!B68</f>
        <v>0</v>
      </c>
      <c r="C66" s="195">
        <f>'[2]26'!C68</f>
        <v>60</v>
      </c>
      <c r="D66" s="195">
        <f>'[2]26'!D68</f>
        <v>0</v>
      </c>
      <c r="E66" s="195">
        <f>'[2]26'!E68</f>
        <v>0</v>
      </c>
      <c r="F66" s="15">
        <f t="shared" si="6"/>
        <v>60</v>
      </c>
      <c r="G66" s="194">
        <f>'[2]26'!H68</f>
        <v>0</v>
      </c>
      <c r="H66" s="195">
        <f>'[2]26'!I68</f>
        <v>0</v>
      </c>
      <c r="I66" s="195">
        <f>'[2]26'!J68</f>
        <v>0</v>
      </c>
      <c r="J66" s="195">
        <f>'[2]26'!K68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4">
        <f>'[2]26'!B69</f>
        <v>0</v>
      </c>
      <c r="C67" s="195">
        <f>'[2]26'!C69</f>
        <v>60</v>
      </c>
      <c r="D67" s="195">
        <f>'[2]26'!D69</f>
        <v>0</v>
      </c>
      <c r="E67" s="195">
        <f>'[2]26'!E69</f>
        <v>0</v>
      </c>
      <c r="F67" s="15">
        <f t="shared" si="6"/>
        <v>60</v>
      </c>
      <c r="G67" s="194">
        <f>'[2]26'!H69</f>
        <v>0</v>
      </c>
      <c r="H67" s="195">
        <f>'[2]26'!I69</f>
        <v>0</v>
      </c>
      <c r="I67" s="195">
        <f>'[2]26'!J69</f>
        <v>0</v>
      </c>
      <c r="J67" s="195">
        <f>'[2]26'!K69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4">
        <f>'[2]26'!B70</f>
        <v>0</v>
      </c>
      <c r="C68" s="195">
        <f>'[2]26'!C70</f>
        <v>60</v>
      </c>
      <c r="D68" s="195">
        <f>'[2]26'!D70</f>
        <v>0</v>
      </c>
      <c r="E68" s="195">
        <f>'[2]26'!E70</f>
        <v>0</v>
      </c>
      <c r="F68" s="15">
        <f t="shared" si="6"/>
        <v>60</v>
      </c>
      <c r="G68" s="194">
        <f>'[2]26'!H70</f>
        <v>0</v>
      </c>
      <c r="H68" s="195">
        <f>'[2]26'!I70</f>
        <v>0</v>
      </c>
      <c r="I68" s="195">
        <f>'[2]26'!J70</f>
        <v>0</v>
      </c>
      <c r="J68" s="195">
        <f>'[2]26'!K70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4">
        <f>'[2]26'!B71</f>
        <v>0</v>
      </c>
      <c r="C69" s="195">
        <f>'[2]26'!C71</f>
        <v>60</v>
      </c>
      <c r="D69" s="195">
        <f>'[2]26'!D71</f>
        <v>0</v>
      </c>
      <c r="E69" s="195">
        <f>'[2]26'!E71</f>
        <v>0</v>
      </c>
      <c r="F69" s="15">
        <f t="shared" ref="F69:F98" si="16">SUM(B69:E69)</f>
        <v>60</v>
      </c>
      <c r="G69" s="194">
        <f>'[2]26'!H71</f>
        <v>0</v>
      </c>
      <c r="H69" s="195">
        <f>'[2]26'!I71</f>
        <v>0</v>
      </c>
      <c r="I69" s="195">
        <f>'[2]26'!J71</f>
        <v>0</v>
      </c>
      <c r="J69" s="195">
        <f>'[2]26'!K71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4">
        <f>'[2]26'!B72</f>
        <v>0</v>
      </c>
      <c r="C70" s="195">
        <f>'[2]26'!C72</f>
        <v>60</v>
      </c>
      <c r="D70" s="195">
        <f>'[2]26'!D72</f>
        <v>0</v>
      </c>
      <c r="E70" s="195">
        <f>'[2]26'!E72</f>
        <v>0</v>
      </c>
      <c r="F70" s="15">
        <f t="shared" si="16"/>
        <v>60</v>
      </c>
      <c r="G70" s="194">
        <f>'[2]26'!H72</f>
        <v>0</v>
      </c>
      <c r="H70" s="195">
        <f>'[2]26'!I72</f>
        <v>0</v>
      </c>
      <c r="I70" s="195">
        <f>'[2]26'!J72</f>
        <v>0</v>
      </c>
      <c r="J70" s="195">
        <f>'[2]26'!K72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4">
        <f>'[2]26'!B73</f>
        <v>0</v>
      </c>
      <c r="C71" s="195">
        <f>'[2]26'!C73</f>
        <v>60</v>
      </c>
      <c r="D71" s="195">
        <f>'[2]26'!D73</f>
        <v>0</v>
      </c>
      <c r="E71" s="195">
        <f>'[2]26'!E73</f>
        <v>0</v>
      </c>
      <c r="F71" s="15">
        <f t="shared" si="16"/>
        <v>60</v>
      </c>
      <c r="G71" s="194">
        <f>'[2]26'!H73</f>
        <v>0</v>
      </c>
      <c r="H71" s="195">
        <f>'[2]26'!I73</f>
        <v>0</v>
      </c>
      <c r="I71" s="195">
        <f>'[2]26'!J73</f>
        <v>0</v>
      </c>
      <c r="J71" s="195">
        <f>'[2]26'!K73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4">
        <f>'[2]26'!B74</f>
        <v>0</v>
      </c>
      <c r="C72" s="195">
        <f>'[2]26'!C74</f>
        <v>60</v>
      </c>
      <c r="D72" s="195">
        <f>'[2]26'!D74</f>
        <v>0</v>
      </c>
      <c r="E72" s="195">
        <f>'[2]26'!E74</f>
        <v>0</v>
      </c>
      <c r="F72" s="15">
        <f t="shared" si="16"/>
        <v>60</v>
      </c>
      <c r="G72" s="194">
        <f>'[2]26'!H74</f>
        <v>0</v>
      </c>
      <c r="H72" s="195">
        <f>'[2]26'!I74</f>
        <v>0</v>
      </c>
      <c r="I72" s="195">
        <f>'[2]26'!J74</f>
        <v>0</v>
      </c>
      <c r="J72" s="195">
        <f>'[2]26'!K74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4">
        <f>'[2]26'!B75</f>
        <v>0</v>
      </c>
      <c r="C73" s="195">
        <f>'[2]26'!C75</f>
        <v>60</v>
      </c>
      <c r="D73" s="195">
        <f>'[2]26'!D75</f>
        <v>0</v>
      </c>
      <c r="E73" s="195">
        <f>'[2]26'!E75</f>
        <v>0</v>
      </c>
      <c r="F73" s="15">
        <f t="shared" si="16"/>
        <v>60</v>
      </c>
      <c r="G73" s="194">
        <f>'[2]26'!H75</f>
        <v>0</v>
      </c>
      <c r="H73" s="195">
        <f>'[2]26'!I75</f>
        <v>0</v>
      </c>
      <c r="I73" s="195">
        <f>'[2]26'!J75</f>
        <v>0</v>
      </c>
      <c r="J73" s="195">
        <f>'[2]26'!K75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4">
        <f>'[2]26'!B76</f>
        <v>0</v>
      </c>
      <c r="C74" s="195">
        <f>'[2]26'!C76</f>
        <v>60</v>
      </c>
      <c r="D74" s="195">
        <f>'[2]26'!D76</f>
        <v>0</v>
      </c>
      <c r="E74" s="195">
        <f>'[2]26'!E76</f>
        <v>0</v>
      </c>
      <c r="F74" s="15">
        <f t="shared" si="16"/>
        <v>60</v>
      </c>
      <c r="G74" s="194">
        <f>'[2]26'!H76</f>
        <v>0</v>
      </c>
      <c r="H74" s="195">
        <f>'[2]26'!I76</f>
        <v>0</v>
      </c>
      <c r="I74" s="195">
        <f>'[2]26'!J76</f>
        <v>0</v>
      </c>
      <c r="J74" s="195">
        <f>'[2]26'!K76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4">
        <f>'[2]26'!B77</f>
        <v>0</v>
      </c>
      <c r="C75" s="195">
        <f>'[2]26'!C77</f>
        <v>60</v>
      </c>
      <c r="D75" s="195">
        <f>'[2]26'!D77</f>
        <v>0</v>
      </c>
      <c r="E75" s="195">
        <f>'[2]26'!E77</f>
        <v>0</v>
      </c>
      <c r="F75" s="15">
        <f t="shared" si="16"/>
        <v>60</v>
      </c>
      <c r="G75" s="194">
        <f>'[2]26'!H77</f>
        <v>0</v>
      </c>
      <c r="H75" s="195">
        <f>'[2]26'!I77</f>
        <v>0</v>
      </c>
      <c r="I75" s="195">
        <f>'[2]26'!J77</f>
        <v>0</v>
      </c>
      <c r="J75" s="195">
        <f>'[2]26'!K77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4">
        <f>'[2]26'!B78</f>
        <v>0</v>
      </c>
      <c r="C76" s="195">
        <f>'[2]26'!C78</f>
        <v>60</v>
      </c>
      <c r="D76" s="195">
        <f>'[2]26'!D78</f>
        <v>0</v>
      </c>
      <c r="E76" s="195">
        <f>'[2]26'!E78</f>
        <v>0</v>
      </c>
      <c r="F76" s="15">
        <f t="shared" si="16"/>
        <v>60</v>
      </c>
      <c r="G76" s="194">
        <f>'[2]26'!H78</f>
        <v>0</v>
      </c>
      <c r="H76" s="195">
        <f>'[2]26'!I78</f>
        <v>0</v>
      </c>
      <c r="I76" s="195">
        <f>'[2]26'!J78</f>
        <v>0</v>
      </c>
      <c r="J76" s="195">
        <f>'[2]26'!K78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4">
        <f>'[2]26'!B79</f>
        <v>0</v>
      </c>
      <c r="C77" s="195">
        <f>'[2]26'!C79</f>
        <v>60</v>
      </c>
      <c r="D77" s="195">
        <f>'[2]26'!D79</f>
        <v>0</v>
      </c>
      <c r="E77" s="195">
        <f>'[2]26'!E79</f>
        <v>0</v>
      </c>
      <c r="F77" s="15">
        <f t="shared" si="16"/>
        <v>60</v>
      </c>
      <c r="G77" s="194">
        <f>'[2]26'!H79</f>
        <v>0</v>
      </c>
      <c r="H77" s="195">
        <f>'[2]26'!I79</f>
        <v>0</v>
      </c>
      <c r="I77" s="195">
        <f>'[2]26'!J79</f>
        <v>0</v>
      </c>
      <c r="J77" s="195">
        <f>'[2]26'!K79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4">
        <f>'[2]26'!B80</f>
        <v>0</v>
      </c>
      <c r="C78" s="195">
        <f>'[2]26'!C80</f>
        <v>60</v>
      </c>
      <c r="D78" s="195">
        <f>'[2]26'!D80</f>
        <v>0</v>
      </c>
      <c r="E78" s="195">
        <f>'[2]26'!E80</f>
        <v>0</v>
      </c>
      <c r="F78" s="15">
        <f t="shared" si="16"/>
        <v>60</v>
      </c>
      <c r="G78" s="194">
        <f>'[2]26'!H80</f>
        <v>0</v>
      </c>
      <c r="H78" s="195">
        <f>'[2]26'!I80</f>
        <v>0</v>
      </c>
      <c r="I78" s="195">
        <f>'[2]26'!J80</f>
        <v>0</v>
      </c>
      <c r="J78" s="195">
        <f>'[2]26'!K80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4">
        <f>'[2]26'!B81</f>
        <v>0</v>
      </c>
      <c r="C79" s="195">
        <f>'[2]26'!C81</f>
        <v>60</v>
      </c>
      <c r="D79" s="195">
        <f>'[2]26'!D81</f>
        <v>0</v>
      </c>
      <c r="E79" s="195">
        <f>'[2]26'!E81</f>
        <v>0</v>
      </c>
      <c r="F79" s="15">
        <f t="shared" si="16"/>
        <v>60</v>
      </c>
      <c r="G79" s="194">
        <f>'[2]26'!H81</f>
        <v>0</v>
      </c>
      <c r="H79" s="195">
        <f>'[2]26'!I81</f>
        <v>0</v>
      </c>
      <c r="I79" s="195">
        <f>'[2]26'!J81</f>
        <v>0</v>
      </c>
      <c r="J79" s="195">
        <f>'[2]26'!K81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4">
        <f>'[2]26'!B82</f>
        <v>0</v>
      </c>
      <c r="C80" s="195">
        <f>'[2]26'!C82</f>
        <v>60</v>
      </c>
      <c r="D80" s="195">
        <f>'[2]26'!D82</f>
        <v>0</v>
      </c>
      <c r="E80" s="195">
        <f>'[2]26'!E82</f>
        <v>0</v>
      </c>
      <c r="F80" s="15">
        <f t="shared" si="16"/>
        <v>60</v>
      </c>
      <c r="G80" s="194">
        <f>'[2]26'!H82</f>
        <v>0</v>
      </c>
      <c r="H80" s="195">
        <f>'[2]26'!I82</f>
        <v>0</v>
      </c>
      <c r="I80" s="195">
        <f>'[2]26'!J82</f>
        <v>0</v>
      </c>
      <c r="J80" s="195">
        <f>'[2]26'!K82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4">
        <f>'[2]26'!B83</f>
        <v>0</v>
      </c>
      <c r="C81" s="195">
        <f>'[2]26'!C83</f>
        <v>60</v>
      </c>
      <c r="D81" s="195">
        <f>'[2]26'!D83</f>
        <v>0</v>
      </c>
      <c r="E81" s="195">
        <f>'[2]26'!E83</f>
        <v>0</v>
      </c>
      <c r="F81" s="15">
        <f t="shared" si="16"/>
        <v>60</v>
      </c>
      <c r="G81" s="194">
        <f>'[2]26'!H83</f>
        <v>0</v>
      </c>
      <c r="H81" s="195">
        <f>'[2]26'!I83</f>
        <v>0</v>
      </c>
      <c r="I81" s="195">
        <f>'[2]26'!J83</f>
        <v>0</v>
      </c>
      <c r="J81" s="195">
        <f>'[2]26'!K83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4">
        <f>'[2]26'!B84</f>
        <v>0</v>
      </c>
      <c r="C82" s="195">
        <f>'[2]26'!C84</f>
        <v>60</v>
      </c>
      <c r="D82" s="195">
        <f>'[2]26'!D84</f>
        <v>0</v>
      </c>
      <c r="E82" s="195">
        <f>'[2]26'!E84</f>
        <v>0</v>
      </c>
      <c r="F82" s="15">
        <f t="shared" si="16"/>
        <v>60</v>
      </c>
      <c r="G82" s="194">
        <f>'[2]26'!H84</f>
        <v>0</v>
      </c>
      <c r="H82" s="195">
        <f>'[2]26'!I84</f>
        <v>0</v>
      </c>
      <c r="I82" s="195">
        <f>'[2]26'!J84</f>
        <v>0</v>
      </c>
      <c r="J82" s="195">
        <f>'[2]26'!K84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4">
        <f>'[2]26'!B85</f>
        <v>0</v>
      </c>
      <c r="C83" s="195">
        <f>'[2]26'!C85</f>
        <v>60</v>
      </c>
      <c r="D83" s="195">
        <f>'[2]26'!D85</f>
        <v>0</v>
      </c>
      <c r="E83" s="195">
        <f>'[2]26'!E85</f>
        <v>0</v>
      </c>
      <c r="F83" s="15">
        <f t="shared" si="16"/>
        <v>60</v>
      </c>
      <c r="G83" s="194">
        <f>'[2]26'!H85</f>
        <v>0</v>
      </c>
      <c r="H83" s="195">
        <f>'[2]26'!I85</f>
        <v>0</v>
      </c>
      <c r="I83" s="195">
        <f>'[2]26'!J85</f>
        <v>0</v>
      </c>
      <c r="J83" s="195">
        <f>'[2]26'!K85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4">
        <f>'[2]26'!B86</f>
        <v>0</v>
      </c>
      <c r="C84" s="195">
        <f>'[2]26'!C86</f>
        <v>60</v>
      </c>
      <c r="D84" s="195">
        <f>'[2]26'!D86</f>
        <v>0</v>
      </c>
      <c r="E84" s="195">
        <f>'[2]26'!E86</f>
        <v>0</v>
      </c>
      <c r="F84" s="15">
        <f t="shared" si="16"/>
        <v>60</v>
      </c>
      <c r="G84" s="194">
        <f>'[2]26'!H86</f>
        <v>0</v>
      </c>
      <c r="H84" s="195">
        <f>'[2]26'!I86</f>
        <v>0</v>
      </c>
      <c r="I84" s="195">
        <f>'[2]26'!J86</f>
        <v>0</v>
      </c>
      <c r="J84" s="195">
        <f>'[2]26'!K86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4">
        <f>'[2]26'!B87</f>
        <v>0</v>
      </c>
      <c r="C85" s="195">
        <f>'[2]26'!C87</f>
        <v>60</v>
      </c>
      <c r="D85" s="195">
        <f>'[2]26'!D87</f>
        <v>0</v>
      </c>
      <c r="E85" s="195">
        <f>'[2]26'!E87</f>
        <v>0</v>
      </c>
      <c r="F85" s="15">
        <f t="shared" si="16"/>
        <v>60</v>
      </c>
      <c r="G85" s="194">
        <f>'[2]26'!H87</f>
        <v>0</v>
      </c>
      <c r="H85" s="195">
        <f>'[2]26'!I87</f>
        <v>0</v>
      </c>
      <c r="I85" s="195">
        <f>'[2]26'!J87</f>
        <v>0</v>
      </c>
      <c r="J85" s="195">
        <f>'[2]26'!K87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4">
        <f>'[2]26'!B88</f>
        <v>0</v>
      </c>
      <c r="C86" s="195">
        <f>'[2]26'!C88</f>
        <v>60</v>
      </c>
      <c r="D86" s="195">
        <f>'[2]26'!D88</f>
        <v>0</v>
      </c>
      <c r="E86" s="195">
        <f>'[2]26'!E88</f>
        <v>0</v>
      </c>
      <c r="F86" s="15">
        <f t="shared" si="16"/>
        <v>60</v>
      </c>
      <c r="G86" s="194">
        <f>'[2]26'!H88</f>
        <v>0</v>
      </c>
      <c r="H86" s="195">
        <f>'[2]26'!I88</f>
        <v>0</v>
      </c>
      <c r="I86" s="195">
        <f>'[2]26'!J88</f>
        <v>0</v>
      </c>
      <c r="J86" s="195">
        <f>'[2]26'!K88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4">
        <f>'[2]26'!B89</f>
        <v>0</v>
      </c>
      <c r="C87" s="195">
        <f>'[2]26'!C89</f>
        <v>60</v>
      </c>
      <c r="D87" s="195">
        <f>'[2]26'!D89</f>
        <v>0</v>
      </c>
      <c r="E87" s="195">
        <f>'[2]26'!E89</f>
        <v>0</v>
      </c>
      <c r="F87" s="15">
        <f t="shared" si="16"/>
        <v>60</v>
      </c>
      <c r="G87" s="194">
        <f>'[2]26'!H89</f>
        <v>0</v>
      </c>
      <c r="H87" s="195">
        <f>'[2]26'!I89</f>
        <v>0</v>
      </c>
      <c r="I87" s="195">
        <f>'[2]26'!J89</f>
        <v>0</v>
      </c>
      <c r="J87" s="195">
        <f>'[2]26'!K89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4">
        <f>'[2]26'!B90</f>
        <v>0</v>
      </c>
      <c r="C88" s="195">
        <f>'[2]26'!C90</f>
        <v>60</v>
      </c>
      <c r="D88" s="195">
        <f>'[2]26'!D90</f>
        <v>0</v>
      </c>
      <c r="E88" s="195">
        <f>'[2]26'!E90</f>
        <v>0</v>
      </c>
      <c r="F88" s="15">
        <f t="shared" si="16"/>
        <v>60</v>
      </c>
      <c r="G88" s="194">
        <f>'[2]26'!H90</f>
        <v>0</v>
      </c>
      <c r="H88" s="195">
        <f>'[2]26'!I90</f>
        <v>0</v>
      </c>
      <c r="I88" s="195">
        <f>'[2]26'!J90</f>
        <v>0</v>
      </c>
      <c r="J88" s="195">
        <f>'[2]26'!K90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4">
        <f>'[2]26'!B91</f>
        <v>0</v>
      </c>
      <c r="C89" s="195">
        <f>'[2]26'!C91</f>
        <v>60</v>
      </c>
      <c r="D89" s="195">
        <f>'[2]26'!D91</f>
        <v>0</v>
      </c>
      <c r="E89" s="195">
        <f>'[2]26'!E91</f>
        <v>0</v>
      </c>
      <c r="F89" s="15">
        <f t="shared" si="16"/>
        <v>60</v>
      </c>
      <c r="G89" s="194">
        <f>'[2]26'!H91</f>
        <v>0</v>
      </c>
      <c r="H89" s="195">
        <f>'[2]26'!I91</f>
        <v>0</v>
      </c>
      <c r="I89" s="195">
        <f>'[2]26'!J91</f>
        <v>0</v>
      </c>
      <c r="J89" s="195">
        <f>'[2]26'!K91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4">
        <f>'[2]26'!B92</f>
        <v>0</v>
      </c>
      <c r="C90" s="195">
        <f>'[2]26'!C92</f>
        <v>60</v>
      </c>
      <c r="D90" s="195">
        <f>'[2]26'!D92</f>
        <v>0</v>
      </c>
      <c r="E90" s="195">
        <f>'[2]26'!E92</f>
        <v>0</v>
      </c>
      <c r="F90" s="15">
        <f t="shared" si="16"/>
        <v>60</v>
      </c>
      <c r="G90" s="194">
        <f>'[2]26'!H92</f>
        <v>0</v>
      </c>
      <c r="H90" s="195">
        <f>'[2]26'!I92</f>
        <v>0</v>
      </c>
      <c r="I90" s="195">
        <f>'[2]26'!J92</f>
        <v>0</v>
      </c>
      <c r="J90" s="195">
        <f>'[2]26'!K92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4">
        <f>'[2]26'!B93</f>
        <v>0</v>
      </c>
      <c r="C91" s="195">
        <f>'[2]26'!C93</f>
        <v>60</v>
      </c>
      <c r="D91" s="195">
        <f>'[2]26'!D93</f>
        <v>0</v>
      </c>
      <c r="E91" s="195">
        <f>'[2]26'!E93</f>
        <v>0</v>
      </c>
      <c r="F91" s="15">
        <f t="shared" si="16"/>
        <v>60</v>
      </c>
      <c r="G91" s="194">
        <f>'[2]26'!H93</f>
        <v>0</v>
      </c>
      <c r="H91" s="195">
        <f>'[2]26'!I93</f>
        <v>0</v>
      </c>
      <c r="I91" s="195">
        <f>'[2]26'!J93</f>
        <v>0</v>
      </c>
      <c r="J91" s="195">
        <f>'[2]26'!K93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4">
        <f>'[2]26'!B94</f>
        <v>0</v>
      </c>
      <c r="C92" s="195">
        <f>'[2]26'!C94</f>
        <v>60</v>
      </c>
      <c r="D92" s="195">
        <f>'[2]26'!D94</f>
        <v>0</v>
      </c>
      <c r="E92" s="195">
        <f>'[2]26'!E94</f>
        <v>0</v>
      </c>
      <c r="F92" s="15">
        <f t="shared" si="16"/>
        <v>60</v>
      </c>
      <c r="G92" s="194">
        <f>'[2]26'!H94</f>
        <v>0</v>
      </c>
      <c r="H92" s="195">
        <f>'[2]26'!I94</f>
        <v>0</v>
      </c>
      <c r="I92" s="195">
        <f>'[2]26'!J94</f>
        <v>0</v>
      </c>
      <c r="J92" s="195">
        <f>'[2]26'!K94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4">
        <f>'[2]26'!B95</f>
        <v>0</v>
      </c>
      <c r="C93" s="195">
        <f>'[2]26'!C95</f>
        <v>60</v>
      </c>
      <c r="D93" s="195">
        <f>'[2]26'!D95</f>
        <v>0</v>
      </c>
      <c r="E93" s="195">
        <f>'[2]26'!E95</f>
        <v>0</v>
      </c>
      <c r="F93" s="15">
        <f t="shared" si="16"/>
        <v>60</v>
      </c>
      <c r="G93" s="194">
        <f>'[2]26'!H95</f>
        <v>0</v>
      </c>
      <c r="H93" s="195">
        <f>'[2]26'!I95</f>
        <v>0</v>
      </c>
      <c r="I93" s="195">
        <f>'[2]26'!J95</f>
        <v>0</v>
      </c>
      <c r="J93" s="195">
        <f>'[2]26'!K95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4">
        <f>'[2]26'!B96</f>
        <v>0</v>
      </c>
      <c r="C94" s="195">
        <f>'[2]26'!C96</f>
        <v>60</v>
      </c>
      <c r="D94" s="195">
        <f>'[2]26'!D96</f>
        <v>0</v>
      </c>
      <c r="E94" s="195">
        <f>'[2]26'!E96</f>
        <v>0</v>
      </c>
      <c r="F94" s="15">
        <f t="shared" si="16"/>
        <v>60</v>
      </c>
      <c r="G94" s="194">
        <f>'[2]26'!H96</f>
        <v>0</v>
      </c>
      <c r="H94" s="195">
        <f>'[2]26'!I96</f>
        <v>0</v>
      </c>
      <c r="I94" s="195">
        <f>'[2]26'!J96</f>
        <v>0</v>
      </c>
      <c r="J94" s="195">
        <f>'[2]26'!K96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4">
        <f>'[2]26'!B97</f>
        <v>0</v>
      </c>
      <c r="C95" s="195">
        <f>'[2]26'!C97</f>
        <v>60</v>
      </c>
      <c r="D95" s="195">
        <f>'[2]26'!D97</f>
        <v>0</v>
      </c>
      <c r="E95" s="195">
        <f>'[2]26'!E97</f>
        <v>0</v>
      </c>
      <c r="F95" s="15">
        <f t="shared" si="16"/>
        <v>60</v>
      </c>
      <c r="G95" s="194">
        <f>'[2]26'!H97</f>
        <v>0</v>
      </c>
      <c r="H95" s="195">
        <f>'[2]26'!I97</f>
        <v>0</v>
      </c>
      <c r="I95" s="195">
        <f>'[2]26'!J97</f>
        <v>0</v>
      </c>
      <c r="J95" s="195">
        <f>'[2]26'!K97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4">
        <f>'[2]26'!B98</f>
        <v>0</v>
      </c>
      <c r="C96" s="195">
        <f>'[2]26'!C98</f>
        <v>60</v>
      </c>
      <c r="D96" s="195">
        <f>'[2]26'!D98</f>
        <v>0</v>
      </c>
      <c r="E96" s="195">
        <f>'[2]26'!E98</f>
        <v>0</v>
      </c>
      <c r="F96" s="15">
        <f t="shared" si="16"/>
        <v>60</v>
      </c>
      <c r="G96" s="194">
        <f>'[2]26'!H98</f>
        <v>0</v>
      </c>
      <c r="H96" s="195">
        <f>'[2]26'!I98</f>
        <v>0</v>
      </c>
      <c r="I96" s="195">
        <f>'[2]26'!J98</f>
        <v>0</v>
      </c>
      <c r="J96" s="195">
        <f>'[2]26'!K98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4">
        <f>'[2]26'!B99</f>
        <v>0</v>
      </c>
      <c r="C97" s="195">
        <f>'[2]26'!C99</f>
        <v>60</v>
      </c>
      <c r="D97" s="195">
        <f>'[2]26'!D99</f>
        <v>0</v>
      </c>
      <c r="E97" s="195">
        <f>'[2]26'!E99</f>
        <v>0</v>
      </c>
      <c r="F97" s="15">
        <f t="shared" si="16"/>
        <v>60</v>
      </c>
      <c r="G97" s="194">
        <f>'[2]26'!H99</f>
        <v>0</v>
      </c>
      <c r="H97" s="195">
        <f>'[2]26'!I99</f>
        <v>0</v>
      </c>
      <c r="I97" s="195">
        <f>'[2]26'!J99</f>
        <v>0</v>
      </c>
      <c r="J97" s="195">
        <f>'[2]26'!K99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4">
        <f>'[2]26'!B100</f>
        <v>0</v>
      </c>
      <c r="C98" s="195">
        <f>'[2]26'!C100</f>
        <v>60</v>
      </c>
      <c r="D98" s="195">
        <f>'[2]26'!D100</f>
        <v>0</v>
      </c>
      <c r="E98" s="195">
        <f>'[2]26'!E100</f>
        <v>0</v>
      </c>
      <c r="F98" s="15">
        <f t="shared" si="16"/>
        <v>60</v>
      </c>
      <c r="G98" s="194">
        <f>'[2]26'!H100</f>
        <v>0</v>
      </c>
      <c r="H98" s="195">
        <f>'[2]26'!I100</f>
        <v>0</v>
      </c>
      <c r="I98" s="195">
        <f>'[2]26'!J100</f>
        <v>0</v>
      </c>
      <c r="J98" s="195">
        <f>'[2]26'!K100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45317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0</v>
      </c>
      <c r="E3" s="16">
        <f>'[3]26'!E5</f>
        <v>0</v>
      </c>
      <c r="F3" s="16">
        <f>'[3]26'!F5</f>
        <v>620</v>
      </c>
      <c r="G3" s="16">
        <f>'[3]26'!G5</f>
        <v>0</v>
      </c>
      <c r="H3" s="17">
        <f>SUM(B3:G3)</f>
        <v>940</v>
      </c>
      <c r="I3" s="15">
        <f>'[3]26'!J5</f>
        <v>270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0</v>
      </c>
      <c r="N3" s="16">
        <f>'[3]26'!O5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30.76</v>
      </c>
      <c r="AU3" s="8">
        <v>25.31</v>
      </c>
      <c r="AW3" s="198">
        <v>26.91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26.91</v>
      </c>
      <c r="BD3" s="198">
        <v>26.91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26.91</v>
      </c>
      <c r="BL3" s="8">
        <f>AT3</f>
        <v>30.76</v>
      </c>
      <c r="BM3" s="8">
        <f>AU3</f>
        <v>25.31</v>
      </c>
      <c r="BN3" s="8">
        <f>BC3</f>
        <v>26.91</v>
      </c>
      <c r="BO3" s="8">
        <f>BJ3</f>
        <v>26.91</v>
      </c>
      <c r="BP3" s="139">
        <f>BL3-BN3</f>
        <v>3.8500000000000014</v>
      </c>
      <c r="BQ3" s="139">
        <f>BM3-BO3</f>
        <v>-1.6000000000000014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0</v>
      </c>
      <c r="E4" s="16">
        <f>'[3]26'!E6</f>
        <v>0</v>
      </c>
      <c r="F4" s="16">
        <f>'[3]26'!F6</f>
        <v>620</v>
      </c>
      <c r="G4" s="16">
        <f>'[3]26'!G6</f>
        <v>0</v>
      </c>
      <c r="H4" s="17">
        <f>SUM(B4:G4)</f>
        <v>940</v>
      </c>
      <c r="I4" s="15">
        <f>'[3]26'!J6</f>
        <v>270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0</v>
      </c>
      <c r="N4" s="16">
        <f>'[3]26'!O6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30.76</v>
      </c>
      <c r="AU4" s="8">
        <v>25.31</v>
      </c>
      <c r="AW4" s="198">
        <v>26.91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26.91</v>
      </c>
      <c r="BD4" s="198">
        <v>26.91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26.91</v>
      </c>
      <c r="BL4" s="8">
        <f t="shared" ref="BL4:BL67" si="21">AT4</f>
        <v>30.76</v>
      </c>
      <c r="BM4" s="8">
        <f t="shared" ref="BM4:BM67" si="22">AU4</f>
        <v>25.31</v>
      </c>
      <c r="BN4" s="8">
        <f t="shared" ref="BN4:BN67" si="23">BC4</f>
        <v>26.91</v>
      </c>
      <c r="BO4" s="8">
        <f t="shared" ref="BO4:BO67" si="24">BJ4</f>
        <v>26.91</v>
      </c>
      <c r="BP4" s="139">
        <f t="shared" ref="BP4:BP67" si="25">BL4-BN4</f>
        <v>3.8500000000000014</v>
      </c>
      <c r="BQ4" s="139">
        <f t="shared" ref="BQ4:BQ67" si="26">BM4-BO4</f>
        <v>-1.6000000000000014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0</v>
      </c>
      <c r="E5" s="16">
        <f>'[3]26'!E7</f>
        <v>0</v>
      </c>
      <c r="F5" s="16">
        <f>'[3]26'!F7</f>
        <v>620</v>
      </c>
      <c r="G5" s="16">
        <f>'[3]26'!G7</f>
        <v>0</v>
      </c>
      <c r="H5" s="17">
        <f t="shared" ref="H5:H68" si="27">SUM(B5:G5)</f>
        <v>940</v>
      </c>
      <c r="I5" s="15">
        <f>'[3]26'!J7</f>
        <v>270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0</v>
      </c>
      <c r="N5" s="16">
        <f>'[3]26'!O7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30.76</v>
      </c>
      <c r="AU5" s="8">
        <v>25.31</v>
      </c>
      <c r="AW5" s="198">
        <v>26.91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26.91</v>
      </c>
      <c r="BD5" s="198">
        <v>26.91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26.91</v>
      </c>
      <c r="BL5" s="8">
        <f t="shared" si="21"/>
        <v>30.76</v>
      </c>
      <c r="BM5" s="8">
        <f t="shared" si="22"/>
        <v>25.31</v>
      </c>
      <c r="BN5" s="8">
        <f t="shared" si="23"/>
        <v>26.91</v>
      </c>
      <c r="BO5" s="8">
        <f t="shared" si="24"/>
        <v>26.91</v>
      </c>
      <c r="BP5" s="139">
        <f t="shared" si="25"/>
        <v>3.8500000000000014</v>
      </c>
      <c r="BQ5" s="139">
        <f t="shared" si="26"/>
        <v>-1.6000000000000014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0</v>
      </c>
      <c r="E6" s="16">
        <f>'[3]26'!E8</f>
        <v>0</v>
      </c>
      <c r="F6" s="16">
        <f>'[3]26'!F8</f>
        <v>620</v>
      </c>
      <c r="G6" s="16">
        <f>'[3]26'!G8</f>
        <v>0</v>
      </c>
      <c r="H6" s="17">
        <f t="shared" si="27"/>
        <v>940</v>
      </c>
      <c r="I6" s="15">
        <f>'[3]26'!J8</f>
        <v>270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0</v>
      </c>
      <c r="N6" s="16">
        <f>'[3]26'!O8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30.76</v>
      </c>
      <c r="AU6" s="8">
        <v>25.31</v>
      </c>
      <c r="AW6" s="198">
        <v>26.91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26.91</v>
      </c>
      <c r="BD6" s="198">
        <v>26.91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26.91</v>
      </c>
      <c r="BL6" s="8">
        <f t="shared" si="21"/>
        <v>30.76</v>
      </c>
      <c r="BM6" s="8">
        <f t="shared" si="22"/>
        <v>25.31</v>
      </c>
      <c r="BN6" s="8">
        <f t="shared" si="23"/>
        <v>26.91</v>
      </c>
      <c r="BO6" s="8">
        <f t="shared" si="24"/>
        <v>26.91</v>
      </c>
      <c r="BP6" s="139">
        <f t="shared" si="25"/>
        <v>3.8500000000000014</v>
      </c>
      <c r="BQ6" s="139">
        <f t="shared" si="26"/>
        <v>-1.6000000000000014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0</v>
      </c>
      <c r="E7" s="16">
        <f>'[3]26'!E9</f>
        <v>0</v>
      </c>
      <c r="F7" s="16">
        <f>'[3]26'!F9</f>
        <v>620</v>
      </c>
      <c r="G7" s="16">
        <f>'[3]26'!G9</f>
        <v>0</v>
      </c>
      <c r="H7" s="17">
        <f t="shared" si="27"/>
        <v>940</v>
      </c>
      <c r="I7" s="15">
        <f>'[3]26'!J9</f>
        <v>270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0</v>
      </c>
      <c r="N7" s="16">
        <f>'[3]26'!O9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25.87</v>
      </c>
      <c r="AU7" s="8">
        <v>25.87</v>
      </c>
      <c r="AW7" s="198">
        <v>26.91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26.91</v>
      </c>
      <c r="BD7" s="198">
        <v>26.91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26.91</v>
      </c>
      <c r="BL7" s="8">
        <f t="shared" si="21"/>
        <v>25.87</v>
      </c>
      <c r="BM7" s="8">
        <f t="shared" si="22"/>
        <v>25.87</v>
      </c>
      <c r="BN7" s="8">
        <f t="shared" si="23"/>
        <v>26.91</v>
      </c>
      <c r="BO7" s="8">
        <f t="shared" si="24"/>
        <v>26.91</v>
      </c>
      <c r="BP7" s="139">
        <f t="shared" si="25"/>
        <v>-1.0399999999999991</v>
      </c>
      <c r="BQ7" s="139">
        <f t="shared" si="26"/>
        <v>-1.0399999999999991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0</v>
      </c>
      <c r="E8" s="16">
        <f>'[3]26'!E10</f>
        <v>0</v>
      </c>
      <c r="F8" s="16">
        <f>'[3]26'!F10</f>
        <v>620</v>
      </c>
      <c r="G8" s="16">
        <f>'[3]26'!G10</f>
        <v>0</v>
      </c>
      <c r="H8" s="17">
        <f t="shared" si="27"/>
        <v>940</v>
      </c>
      <c r="I8" s="15">
        <f>'[3]26'!J10</f>
        <v>270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0</v>
      </c>
      <c r="N8" s="16">
        <f>'[3]26'!O10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25.87</v>
      </c>
      <c r="AU8" s="8">
        <v>25.87</v>
      </c>
      <c r="AW8" s="198">
        <v>26.91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26.91</v>
      </c>
      <c r="BD8" s="198">
        <v>26.91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26.91</v>
      </c>
      <c r="BL8" s="8">
        <f t="shared" si="21"/>
        <v>25.87</v>
      </c>
      <c r="BM8" s="8">
        <f t="shared" si="22"/>
        <v>25.87</v>
      </c>
      <c r="BN8" s="8">
        <f t="shared" si="23"/>
        <v>26.91</v>
      </c>
      <c r="BO8" s="8">
        <f t="shared" si="24"/>
        <v>26.91</v>
      </c>
      <c r="BP8" s="139">
        <f t="shared" si="25"/>
        <v>-1.0399999999999991</v>
      </c>
      <c r="BQ8" s="139">
        <f t="shared" si="26"/>
        <v>-1.0399999999999991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0</v>
      </c>
      <c r="E9" s="16">
        <f>'[3]26'!E11</f>
        <v>0</v>
      </c>
      <c r="F9" s="16">
        <f>'[3]26'!F11</f>
        <v>620</v>
      </c>
      <c r="G9" s="16">
        <f>'[3]26'!G11</f>
        <v>0</v>
      </c>
      <c r="H9" s="17">
        <f t="shared" si="27"/>
        <v>940</v>
      </c>
      <c r="I9" s="15">
        <f>'[3]26'!J11</f>
        <v>270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0</v>
      </c>
      <c r="N9" s="16">
        <f>'[3]26'!O11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25.87</v>
      </c>
      <c r="AU9" s="8">
        <v>25.87</v>
      </c>
      <c r="AW9" s="198">
        <v>26.91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26.91</v>
      </c>
      <c r="BD9" s="198">
        <v>26.91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26.91</v>
      </c>
      <c r="BL9" s="8">
        <f t="shared" si="21"/>
        <v>25.87</v>
      </c>
      <c r="BM9" s="8">
        <f t="shared" si="22"/>
        <v>25.87</v>
      </c>
      <c r="BN9" s="8">
        <f t="shared" si="23"/>
        <v>26.91</v>
      </c>
      <c r="BO9" s="8">
        <f t="shared" si="24"/>
        <v>26.91</v>
      </c>
      <c r="BP9" s="139">
        <f t="shared" si="25"/>
        <v>-1.0399999999999991</v>
      </c>
      <c r="BQ9" s="139">
        <f t="shared" si="26"/>
        <v>-1.0399999999999991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0</v>
      </c>
      <c r="E10" s="16">
        <f>'[3]26'!E12</f>
        <v>0</v>
      </c>
      <c r="F10" s="16">
        <f>'[3]26'!F12</f>
        <v>620</v>
      </c>
      <c r="G10" s="16">
        <f>'[3]26'!G12</f>
        <v>0</v>
      </c>
      <c r="H10" s="17">
        <f t="shared" si="27"/>
        <v>940</v>
      </c>
      <c r="I10" s="15">
        <f>'[3]26'!J12</f>
        <v>270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0</v>
      </c>
      <c r="N10" s="16">
        <f>'[3]26'!O12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25.87</v>
      </c>
      <c r="AU10" s="8">
        <v>25.87</v>
      </c>
      <c r="AW10" s="198">
        <v>26.91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26.91</v>
      </c>
      <c r="BD10" s="198">
        <v>26.91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26.91</v>
      </c>
      <c r="BL10" s="8">
        <f t="shared" si="21"/>
        <v>25.87</v>
      </c>
      <c r="BM10" s="8">
        <f t="shared" si="22"/>
        <v>25.87</v>
      </c>
      <c r="BN10" s="8">
        <f t="shared" si="23"/>
        <v>26.91</v>
      </c>
      <c r="BO10" s="8">
        <f t="shared" si="24"/>
        <v>26.91</v>
      </c>
      <c r="BP10" s="139">
        <f t="shared" si="25"/>
        <v>-1.0399999999999991</v>
      </c>
      <c r="BQ10" s="139">
        <f t="shared" si="26"/>
        <v>-1.0399999999999991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0</v>
      </c>
      <c r="E11" s="16">
        <f>'[3]26'!E13</f>
        <v>0</v>
      </c>
      <c r="F11" s="16">
        <f>'[3]26'!F13</f>
        <v>620</v>
      </c>
      <c r="G11" s="16">
        <f>'[3]26'!G13</f>
        <v>0</v>
      </c>
      <c r="H11" s="17">
        <f t="shared" si="27"/>
        <v>940</v>
      </c>
      <c r="I11" s="15">
        <f>'[3]26'!J13</f>
        <v>270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0</v>
      </c>
      <c r="N11" s="16">
        <f>'[3]26'!O13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25.87</v>
      </c>
      <c r="AU11" s="8">
        <v>25.87</v>
      </c>
      <c r="AW11" s="198">
        <v>26.91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26.91</v>
      </c>
      <c r="BD11" s="198">
        <v>26.91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26.91</v>
      </c>
      <c r="BL11" s="8">
        <f t="shared" si="21"/>
        <v>25.87</v>
      </c>
      <c r="BM11" s="8">
        <f t="shared" si="22"/>
        <v>25.87</v>
      </c>
      <c r="BN11" s="8">
        <f t="shared" si="23"/>
        <v>26.91</v>
      </c>
      <c r="BO11" s="8">
        <f t="shared" si="24"/>
        <v>26.91</v>
      </c>
      <c r="BP11" s="139">
        <f t="shared" si="25"/>
        <v>-1.0399999999999991</v>
      </c>
      <c r="BQ11" s="139">
        <f t="shared" si="26"/>
        <v>-1.0399999999999991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0</v>
      </c>
      <c r="E12" s="16">
        <f>'[3]26'!E14</f>
        <v>0</v>
      </c>
      <c r="F12" s="16">
        <f>'[3]26'!F14</f>
        <v>620</v>
      </c>
      <c r="G12" s="16">
        <f>'[3]26'!G14</f>
        <v>0</v>
      </c>
      <c r="H12" s="17">
        <f t="shared" si="27"/>
        <v>940</v>
      </c>
      <c r="I12" s="15">
        <f>'[3]26'!J14</f>
        <v>270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0</v>
      </c>
      <c r="N12" s="16">
        <f>'[3]26'!O14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25.87</v>
      </c>
      <c r="AU12" s="8">
        <v>25.87</v>
      </c>
      <c r="AW12" s="198">
        <v>26.91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26.91</v>
      </c>
      <c r="BD12" s="198">
        <v>26.91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26.91</v>
      </c>
      <c r="BL12" s="8">
        <f t="shared" si="21"/>
        <v>25.87</v>
      </c>
      <c r="BM12" s="8">
        <f t="shared" si="22"/>
        <v>25.87</v>
      </c>
      <c r="BN12" s="8">
        <f t="shared" si="23"/>
        <v>26.91</v>
      </c>
      <c r="BO12" s="8">
        <f t="shared" si="24"/>
        <v>26.91</v>
      </c>
      <c r="BP12" s="139">
        <f t="shared" si="25"/>
        <v>-1.0399999999999991</v>
      </c>
      <c r="BQ12" s="139">
        <f t="shared" si="26"/>
        <v>-1.0399999999999991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0</v>
      </c>
      <c r="E13" s="16">
        <f>'[3]26'!E15</f>
        <v>0</v>
      </c>
      <c r="F13" s="16">
        <f>'[3]26'!F15</f>
        <v>620</v>
      </c>
      <c r="G13" s="16">
        <f>'[3]26'!G15</f>
        <v>0</v>
      </c>
      <c r="H13" s="17">
        <f t="shared" si="27"/>
        <v>940</v>
      </c>
      <c r="I13" s="15">
        <f>'[3]26'!J15</f>
        <v>270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0</v>
      </c>
      <c r="N13" s="16">
        <f>'[3]26'!O15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25.87</v>
      </c>
      <c r="AU13" s="8">
        <v>25.87</v>
      </c>
      <c r="AW13" s="198">
        <v>26.91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26.91</v>
      </c>
      <c r="BD13" s="198">
        <v>26.91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26.91</v>
      </c>
      <c r="BL13" s="8">
        <f t="shared" si="21"/>
        <v>25.87</v>
      </c>
      <c r="BM13" s="8">
        <f t="shared" si="22"/>
        <v>25.87</v>
      </c>
      <c r="BN13" s="8">
        <f t="shared" si="23"/>
        <v>26.91</v>
      </c>
      <c r="BO13" s="8">
        <f t="shared" si="24"/>
        <v>26.91</v>
      </c>
      <c r="BP13" s="139">
        <f t="shared" si="25"/>
        <v>-1.0399999999999991</v>
      </c>
      <c r="BQ13" s="139">
        <f t="shared" si="26"/>
        <v>-1.0399999999999991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0</v>
      </c>
      <c r="E14" s="16">
        <f>'[3]26'!E16</f>
        <v>0</v>
      </c>
      <c r="F14" s="16">
        <f>'[3]26'!F16</f>
        <v>620</v>
      </c>
      <c r="G14" s="16">
        <f>'[3]26'!G16</f>
        <v>0</v>
      </c>
      <c r="H14" s="17">
        <f t="shared" si="27"/>
        <v>940</v>
      </c>
      <c r="I14" s="15">
        <f>'[3]26'!J16</f>
        <v>270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0</v>
      </c>
      <c r="N14" s="16">
        <f>'[3]26'!O16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25.87</v>
      </c>
      <c r="AU14" s="8">
        <v>25.87</v>
      </c>
      <c r="AW14" s="198">
        <v>26.91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26.91</v>
      </c>
      <c r="BD14" s="198">
        <v>26.91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26.91</v>
      </c>
      <c r="BL14" s="8">
        <f t="shared" si="21"/>
        <v>25.87</v>
      </c>
      <c r="BM14" s="8">
        <f t="shared" si="22"/>
        <v>25.87</v>
      </c>
      <c r="BN14" s="8">
        <f t="shared" si="23"/>
        <v>26.91</v>
      </c>
      <c r="BO14" s="8">
        <f t="shared" si="24"/>
        <v>26.91</v>
      </c>
      <c r="BP14" s="139">
        <f t="shared" si="25"/>
        <v>-1.0399999999999991</v>
      </c>
      <c r="BQ14" s="139">
        <f t="shared" si="26"/>
        <v>-1.0399999999999991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0</v>
      </c>
      <c r="E15" s="16">
        <f>'[3]26'!E17</f>
        <v>0</v>
      </c>
      <c r="F15" s="16">
        <f>'[3]26'!F17</f>
        <v>620</v>
      </c>
      <c r="G15" s="16">
        <f>'[3]26'!G17</f>
        <v>0</v>
      </c>
      <c r="H15" s="17">
        <f t="shared" si="27"/>
        <v>940</v>
      </c>
      <c r="I15" s="15">
        <f>'[3]26'!J17</f>
        <v>270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0</v>
      </c>
      <c r="N15" s="16">
        <f>'[3]26'!O17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25.87</v>
      </c>
      <c r="AU15" s="8">
        <v>25.87</v>
      </c>
      <c r="AW15" s="198">
        <v>26.91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26.91</v>
      </c>
      <c r="BD15" s="198">
        <v>26.91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26.91</v>
      </c>
      <c r="BL15" s="8">
        <f t="shared" si="21"/>
        <v>25.87</v>
      </c>
      <c r="BM15" s="8">
        <f t="shared" si="22"/>
        <v>25.87</v>
      </c>
      <c r="BN15" s="8">
        <f t="shared" si="23"/>
        <v>26.91</v>
      </c>
      <c r="BO15" s="8">
        <f t="shared" si="24"/>
        <v>26.91</v>
      </c>
      <c r="BP15" s="139">
        <f t="shared" si="25"/>
        <v>-1.0399999999999991</v>
      </c>
      <c r="BQ15" s="139">
        <f t="shared" si="26"/>
        <v>-1.0399999999999991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0</v>
      </c>
      <c r="E16" s="16">
        <f>'[3]26'!E18</f>
        <v>0</v>
      </c>
      <c r="F16" s="16">
        <f>'[3]26'!F18</f>
        <v>620</v>
      </c>
      <c r="G16" s="16">
        <f>'[3]26'!G18</f>
        <v>0</v>
      </c>
      <c r="H16" s="17">
        <f t="shared" si="27"/>
        <v>940</v>
      </c>
      <c r="I16" s="15">
        <f>'[3]26'!J18</f>
        <v>270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0</v>
      </c>
      <c r="N16" s="16">
        <f>'[3]26'!O18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25.87</v>
      </c>
      <c r="AU16" s="8">
        <v>25.87</v>
      </c>
      <c r="AW16" s="198">
        <v>26.91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26.91</v>
      </c>
      <c r="BD16" s="198">
        <v>26.91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26.91</v>
      </c>
      <c r="BL16" s="8">
        <f t="shared" si="21"/>
        <v>25.87</v>
      </c>
      <c r="BM16" s="8">
        <f t="shared" si="22"/>
        <v>25.87</v>
      </c>
      <c r="BN16" s="8">
        <f t="shared" si="23"/>
        <v>26.91</v>
      </c>
      <c r="BO16" s="8">
        <f t="shared" si="24"/>
        <v>26.91</v>
      </c>
      <c r="BP16" s="139">
        <f t="shared" si="25"/>
        <v>-1.0399999999999991</v>
      </c>
      <c r="BQ16" s="139">
        <f t="shared" si="26"/>
        <v>-1.0399999999999991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0</v>
      </c>
      <c r="E17" s="16">
        <f>'[3]26'!E19</f>
        <v>0</v>
      </c>
      <c r="F17" s="16">
        <f>'[3]26'!F19</f>
        <v>620</v>
      </c>
      <c r="G17" s="16">
        <f>'[3]26'!G19</f>
        <v>0</v>
      </c>
      <c r="H17" s="17">
        <f t="shared" si="27"/>
        <v>940</v>
      </c>
      <c r="I17" s="15">
        <f>'[3]26'!J19</f>
        <v>270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0</v>
      </c>
      <c r="N17" s="16">
        <f>'[3]26'!O19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25.87</v>
      </c>
      <c r="AU17" s="8">
        <v>25.87</v>
      </c>
      <c r="AW17" s="198">
        <v>26.91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26.91</v>
      </c>
      <c r="BD17" s="198">
        <v>26.91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26.91</v>
      </c>
      <c r="BL17" s="8">
        <f t="shared" si="21"/>
        <v>25.87</v>
      </c>
      <c r="BM17" s="8">
        <f t="shared" si="22"/>
        <v>25.87</v>
      </c>
      <c r="BN17" s="8">
        <f t="shared" si="23"/>
        <v>26.91</v>
      </c>
      <c r="BO17" s="8">
        <f t="shared" si="24"/>
        <v>26.91</v>
      </c>
      <c r="BP17" s="139">
        <f t="shared" si="25"/>
        <v>-1.0399999999999991</v>
      </c>
      <c r="BQ17" s="139">
        <f t="shared" si="26"/>
        <v>-1.0399999999999991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0</v>
      </c>
      <c r="E18" s="16">
        <f>'[3]26'!E20</f>
        <v>0</v>
      </c>
      <c r="F18" s="16">
        <f>'[3]26'!F20</f>
        <v>620</v>
      </c>
      <c r="G18" s="16">
        <f>'[3]26'!G20</f>
        <v>0</v>
      </c>
      <c r="H18" s="17">
        <f t="shared" si="27"/>
        <v>940</v>
      </c>
      <c r="I18" s="15">
        <f>'[3]26'!J20</f>
        <v>270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0</v>
      </c>
      <c r="N18" s="16">
        <f>'[3]26'!O20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25.87</v>
      </c>
      <c r="AU18" s="8">
        <v>25.87</v>
      </c>
      <c r="AW18" s="198">
        <v>26.91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26.91</v>
      </c>
      <c r="BD18" s="198">
        <v>26.91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26.91</v>
      </c>
      <c r="BL18" s="8">
        <f t="shared" si="21"/>
        <v>25.87</v>
      </c>
      <c r="BM18" s="8">
        <f t="shared" si="22"/>
        <v>25.87</v>
      </c>
      <c r="BN18" s="8">
        <f t="shared" si="23"/>
        <v>26.91</v>
      </c>
      <c r="BO18" s="8">
        <f t="shared" si="24"/>
        <v>26.91</v>
      </c>
      <c r="BP18" s="139">
        <f t="shared" si="25"/>
        <v>-1.0399999999999991</v>
      </c>
      <c r="BQ18" s="139">
        <f t="shared" si="26"/>
        <v>-1.0399999999999991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0</v>
      </c>
      <c r="E19" s="16">
        <f>'[3]26'!E21</f>
        <v>0</v>
      </c>
      <c r="F19" s="16">
        <f>'[3]26'!F21</f>
        <v>620</v>
      </c>
      <c r="G19" s="16">
        <f>'[3]26'!G21</f>
        <v>0</v>
      </c>
      <c r="H19" s="17">
        <f t="shared" si="27"/>
        <v>940</v>
      </c>
      <c r="I19" s="15">
        <f>'[3]26'!J21</f>
        <v>270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0</v>
      </c>
      <c r="N19" s="16">
        <f>'[3]26'!O21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25.87</v>
      </c>
      <c r="AU19" s="8">
        <v>25.87</v>
      </c>
      <c r="AW19" s="198">
        <v>26.91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26.91</v>
      </c>
      <c r="BD19" s="198">
        <v>26.91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26.91</v>
      </c>
      <c r="BL19" s="8">
        <f t="shared" si="21"/>
        <v>25.87</v>
      </c>
      <c r="BM19" s="8">
        <f t="shared" si="22"/>
        <v>25.87</v>
      </c>
      <c r="BN19" s="8">
        <f t="shared" si="23"/>
        <v>26.91</v>
      </c>
      <c r="BO19" s="8">
        <f t="shared" si="24"/>
        <v>26.91</v>
      </c>
      <c r="BP19" s="139">
        <f t="shared" si="25"/>
        <v>-1.0399999999999991</v>
      </c>
      <c r="BQ19" s="139">
        <f t="shared" si="26"/>
        <v>-1.0399999999999991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0</v>
      </c>
      <c r="E20" s="16">
        <f>'[3]26'!E22</f>
        <v>0</v>
      </c>
      <c r="F20" s="16">
        <f>'[3]26'!F22</f>
        <v>620</v>
      </c>
      <c r="G20" s="16">
        <f>'[3]26'!G22</f>
        <v>0</v>
      </c>
      <c r="H20" s="17">
        <f t="shared" si="27"/>
        <v>940</v>
      </c>
      <c r="I20" s="15">
        <f>'[3]26'!J22</f>
        <v>270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0</v>
      </c>
      <c r="N20" s="16">
        <f>'[3]26'!O22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25.87</v>
      </c>
      <c r="AU20" s="8">
        <v>25.87</v>
      </c>
      <c r="AW20" s="198">
        <v>26.91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26.91</v>
      </c>
      <c r="BD20" s="198">
        <v>26.91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26.91</v>
      </c>
      <c r="BL20" s="8">
        <f t="shared" si="21"/>
        <v>25.87</v>
      </c>
      <c r="BM20" s="8">
        <f t="shared" si="22"/>
        <v>25.87</v>
      </c>
      <c r="BN20" s="8">
        <f t="shared" si="23"/>
        <v>26.91</v>
      </c>
      <c r="BO20" s="8">
        <f t="shared" si="24"/>
        <v>26.91</v>
      </c>
      <c r="BP20" s="139">
        <f t="shared" si="25"/>
        <v>-1.0399999999999991</v>
      </c>
      <c r="BQ20" s="139">
        <f t="shared" si="26"/>
        <v>-1.0399999999999991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0</v>
      </c>
      <c r="E21" s="16">
        <f>'[3]26'!E23</f>
        <v>0</v>
      </c>
      <c r="F21" s="16">
        <f>'[3]26'!F23</f>
        <v>620</v>
      </c>
      <c r="G21" s="16">
        <f>'[3]26'!G23</f>
        <v>0</v>
      </c>
      <c r="H21" s="17">
        <f t="shared" si="27"/>
        <v>940</v>
      </c>
      <c r="I21" s="15">
        <f>'[3]26'!J23</f>
        <v>270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0</v>
      </c>
      <c r="N21" s="16">
        <f>'[3]26'!O23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25.87</v>
      </c>
      <c r="AU21" s="8">
        <v>25.87</v>
      </c>
      <c r="AW21" s="198">
        <v>26.91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26.91</v>
      </c>
      <c r="BD21" s="198">
        <v>26.91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26.91</v>
      </c>
      <c r="BL21" s="8">
        <f t="shared" si="21"/>
        <v>25.87</v>
      </c>
      <c r="BM21" s="8">
        <f t="shared" si="22"/>
        <v>25.87</v>
      </c>
      <c r="BN21" s="8">
        <f t="shared" si="23"/>
        <v>26.91</v>
      </c>
      <c r="BO21" s="8">
        <f t="shared" si="24"/>
        <v>26.91</v>
      </c>
      <c r="BP21" s="139">
        <f t="shared" si="25"/>
        <v>-1.0399999999999991</v>
      </c>
      <c r="BQ21" s="139">
        <f t="shared" si="26"/>
        <v>-1.0399999999999991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0</v>
      </c>
      <c r="E22" s="16">
        <f>'[3]26'!E24</f>
        <v>0</v>
      </c>
      <c r="F22" s="16">
        <f>'[3]26'!F24</f>
        <v>620</v>
      </c>
      <c r="G22" s="16">
        <f>'[3]26'!G24</f>
        <v>0</v>
      </c>
      <c r="H22" s="17">
        <f t="shared" si="27"/>
        <v>940</v>
      </c>
      <c r="I22" s="15">
        <f>'[3]26'!J24</f>
        <v>270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0</v>
      </c>
      <c r="N22" s="16">
        <f>'[3]26'!O24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25.87</v>
      </c>
      <c r="AU22" s="8">
        <v>25.87</v>
      </c>
      <c r="AW22" s="198">
        <v>26.91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26.91</v>
      </c>
      <c r="BD22" s="198">
        <v>26.91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26.91</v>
      </c>
      <c r="BL22" s="8">
        <f t="shared" si="21"/>
        <v>25.87</v>
      </c>
      <c r="BM22" s="8">
        <f t="shared" si="22"/>
        <v>25.87</v>
      </c>
      <c r="BN22" s="8">
        <f t="shared" si="23"/>
        <v>26.91</v>
      </c>
      <c r="BO22" s="8">
        <f t="shared" si="24"/>
        <v>26.91</v>
      </c>
      <c r="BP22" s="139">
        <f t="shared" si="25"/>
        <v>-1.0399999999999991</v>
      </c>
      <c r="BQ22" s="139">
        <f t="shared" si="26"/>
        <v>-1.0399999999999991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0</v>
      </c>
      <c r="E23" s="16">
        <f>'[3]26'!E25</f>
        <v>0</v>
      </c>
      <c r="F23" s="16">
        <f>'[3]26'!F25</f>
        <v>620</v>
      </c>
      <c r="G23" s="16">
        <f>'[3]26'!G25</f>
        <v>0</v>
      </c>
      <c r="H23" s="17">
        <f t="shared" si="27"/>
        <v>940</v>
      </c>
      <c r="I23" s="15">
        <f>'[3]26'!J25</f>
        <v>270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0</v>
      </c>
      <c r="N23" s="16">
        <f>'[3]26'!O25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25.87</v>
      </c>
      <c r="AU23" s="8">
        <v>25.87</v>
      </c>
      <c r="AW23" s="198">
        <v>26.91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26.91</v>
      </c>
      <c r="BD23" s="198">
        <v>26.91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26.91</v>
      </c>
      <c r="BL23" s="8">
        <f t="shared" si="21"/>
        <v>25.87</v>
      </c>
      <c r="BM23" s="8">
        <f t="shared" si="22"/>
        <v>25.87</v>
      </c>
      <c r="BN23" s="8">
        <f t="shared" si="23"/>
        <v>26.91</v>
      </c>
      <c r="BO23" s="8">
        <f t="shared" si="24"/>
        <v>26.91</v>
      </c>
      <c r="BP23" s="139">
        <f t="shared" si="25"/>
        <v>-1.0399999999999991</v>
      </c>
      <c r="BQ23" s="139">
        <f t="shared" si="26"/>
        <v>-1.0399999999999991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0</v>
      </c>
      <c r="E24" s="16">
        <f>'[3]26'!E26</f>
        <v>0</v>
      </c>
      <c r="F24" s="16">
        <f>'[3]26'!F26</f>
        <v>620</v>
      </c>
      <c r="G24" s="16">
        <f>'[3]26'!G26</f>
        <v>0</v>
      </c>
      <c r="H24" s="17">
        <f t="shared" si="27"/>
        <v>940</v>
      </c>
      <c r="I24" s="15">
        <f>'[3]26'!J26</f>
        <v>270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0</v>
      </c>
      <c r="N24" s="16">
        <f>'[3]26'!O26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25.87</v>
      </c>
      <c r="AU24" s="8">
        <v>25.87</v>
      </c>
      <c r="AW24" s="198">
        <v>26.91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26.91</v>
      </c>
      <c r="BD24" s="198">
        <v>26.91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26.91</v>
      </c>
      <c r="BL24" s="8">
        <f t="shared" si="21"/>
        <v>25.87</v>
      </c>
      <c r="BM24" s="8">
        <f t="shared" si="22"/>
        <v>25.87</v>
      </c>
      <c r="BN24" s="8">
        <f t="shared" si="23"/>
        <v>26.91</v>
      </c>
      <c r="BO24" s="8">
        <f t="shared" si="24"/>
        <v>26.91</v>
      </c>
      <c r="BP24" s="139">
        <f t="shared" si="25"/>
        <v>-1.0399999999999991</v>
      </c>
      <c r="BQ24" s="139">
        <f t="shared" si="26"/>
        <v>-1.0399999999999991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0</v>
      </c>
      <c r="E25" s="16">
        <f>'[3]26'!E27</f>
        <v>0</v>
      </c>
      <c r="F25" s="16">
        <f>'[3]26'!F27</f>
        <v>620</v>
      </c>
      <c r="G25" s="16">
        <f>'[3]26'!G27</f>
        <v>0</v>
      </c>
      <c r="H25" s="17">
        <f t="shared" si="27"/>
        <v>940</v>
      </c>
      <c r="I25" s="15">
        <f>'[3]26'!J27</f>
        <v>270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0</v>
      </c>
      <c r="N25" s="16">
        <f>'[3]26'!O27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26.33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26.33</v>
      </c>
      <c r="AL25" s="8">
        <f t="shared" si="31"/>
        <v>211.67000000000002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211.67000000000002</v>
      </c>
      <c r="AT25" s="8">
        <v>30.76</v>
      </c>
      <c r="AU25" s="8">
        <v>25.31</v>
      </c>
      <c r="AW25" s="198">
        <v>32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32</v>
      </c>
      <c r="BD25" s="198">
        <v>26.33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26.33</v>
      </c>
      <c r="BL25" s="8">
        <f t="shared" si="21"/>
        <v>30.76</v>
      </c>
      <c r="BM25" s="8">
        <f t="shared" si="22"/>
        <v>25.31</v>
      </c>
      <c r="BN25" s="8">
        <f t="shared" si="23"/>
        <v>32</v>
      </c>
      <c r="BO25" s="8">
        <f t="shared" si="24"/>
        <v>26.33</v>
      </c>
      <c r="BP25" s="139">
        <f t="shared" si="25"/>
        <v>-1.2399999999999984</v>
      </c>
      <c r="BQ25" s="139">
        <f t="shared" si="26"/>
        <v>-1.0199999999999996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0</v>
      </c>
      <c r="E26" s="16">
        <f>'[3]26'!E28</f>
        <v>0</v>
      </c>
      <c r="F26" s="16">
        <f>'[3]26'!F28</f>
        <v>620</v>
      </c>
      <c r="G26" s="16">
        <f>'[3]26'!G28</f>
        <v>0</v>
      </c>
      <c r="H26" s="17">
        <f t="shared" si="27"/>
        <v>940</v>
      </c>
      <c r="I26" s="15">
        <f>'[3]26'!J28</f>
        <v>270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0</v>
      </c>
      <c r="N26" s="16">
        <f>'[3]26'!O28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26.33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26.33</v>
      </c>
      <c r="AL26" s="8">
        <f t="shared" si="31"/>
        <v>211.67000000000002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211.67000000000002</v>
      </c>
      <c r="AT26" s="8">
        <v>30.76</v>
      </c>
      <c r="AU26" s="8">
        <v>25.31</v>
      </c>
      <c r="AW26" s="198">
        <v>32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32</v>
      </c>
      <c r="BD26" s="198">
        <v>26.33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26.33</v>
      </c>
      <c r="BL26" s="8">
        <f t="shared" si="21"/>
        <v>30.76</v>
      </c>
      <c r="BM26" s="8">
        <f t="shared" si="22"/>
        <v>25.31</v>
      </c>
      <c r="BN26" s="8">
        <f t="shared" si="23"/>
        <v>32</v>
      </c>
      <c r="BO26" s="8">
        <f t="shared" si="24"/>
        <v>26.33</v>
      </c>
      <c r="BP26" s="139">
        <f t="shared" si="25"/>
        <v>-1.2399999999999984</v>
      </c>
      <c r="BQ26" s="139">
        <f t="shared" si="26"/>
        <v>-1.0199999999999996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0</v>
      </c>
      <c r="E27" s="16">
        <f>'[3]26'!E29</f>
        <v>0</v>
      </c>
      <c r="F27" s="16">
        <f>'[3]26'!F29</f>
        <v>620</v>
      </c>
      <c r="G27" s="16">
        <f>'[3]26'!G29</f>
        <v>0</v>
      </c>
      <c r="H27" s="17">
        <f t="shared" si="27"/>
        <v>940</v>
      </c>
      <c r="I27" s="15">
        <f>'[3]26'!J29</f>
        <v>270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0</v>
      </c>
      <c r="N27" s="16">
        <f>'[3]26'!O29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30.76</v>
      </c>
      <c r="AU27" s="8">
        <v>30.76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30.76</v>
      </c>
      <c r="BM27" s="8">
        <f t="shared" si="22"/>
        <v>30.76</v>
      </c>
      <c r="BN27" s="8">
        <f t="shared" si="23"/>
        <v>32</v>
      </c>
      <c r="BO27" s="8">
        <f t="shared" si="24"/>
        <v>32</v>
      </c>
      <c r="BP27" s="139">
        <f t="shared" si="25"/>
        <v>-1.2399999999999984</v>
      </c>
      <c r="BQ27" s="139">
        <f t="shared" si="26"/>
        <v>-1.2399999999999984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0</v>
      </c>
      <c r="E28" s="16">
        <f>'[3]26'!E30</f>
        <v>0</v>
      </c>
      <c r="F28" s="16">
        <f>'[3]26'!F30</f>
        <v>620</v>
      </c>
      <c r="G28" s="16">
        <f>'[3]26'!G30</f>
        <v>0</v>
      </c>
      <c r="H28" s="17">
        <f t="shared" si="27"/>
        <v>940</v>
      </c>
      <c r="I28" s="15">
        <f>'[3]26'!J30</f>
        <v>278.44299999999998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0</v>
      </c>
      <c r="N28" s="16">
        <f>'[3]26'!O30</f>
        <v>0</v>
      </c>
      <c r="O28" s="17">
        <f t="shared" si="28"/>
        <v>278.44299999999998</v>
      </c>
      <c r="P28" s="18">
        <f>frq!C28</f>
        <v>1</v>
      </c>
      <c r="Q28" s="15">
        <f t="shared" si="29"/>
        <v>278.44299999999998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278.44299999999998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214.44299999999998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214.44299999999998</v>
      </c>
      <c r="AT28" s="8">
        <v>30.76</v>
      </c>
      <c r="AU28" s="8">
        <v>30.76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30.76</v>
      </c>
      <c r="BM28" s="8">
        <f t="shared" si="22"/>
        <v>30.76</v>
      </c>
      <c r="BN28" s="8">
        <f t="shared" si="23"/>
        <v>32</v>
      </c>
      <c r="BO28" s="8">
        <f t="shared" si="24"/>
        <v>32</v>
      </c>
      <c r="BP28" s="139">
        <f t="shared" si="25"/>
        <v>-1.2399999999999984</v>
      </c>
      <c r="BQ28" s="139">
        <f t="shared" si="26"/>
        <v>-1.2399999999999984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0</v>
      </c>
      <c r="E29" s="16">
        <f>'[3]26'!E31</f>
        <v>0</v>
      </c>
      <c r="F29" s="16">
        <f>'[3]26'!F31</f>
        <v>620</v>
      </c>
      <c r="G29" s="16">
        <f>'[3]26'!G31</f>
        <v>0</v>
      </c>
      <c r="H29" s="17">
        <f t="shared" si="27"/>
        <v>940</v>
      </c>
      <c r="I29" s="15">
        <f>'[3]26'!J31</f>
        <v>313.053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0</v>
      </c>
      <c r="N29" s="16">
        <f>'[3]26'!O31</f>
        <v>0</v>
      </c>
      <c r="O29" s="17">
        <f t="shared" si="28"/>
        <v>313.053</v>
      </c>
      <c r="P29" s="18">
        <f>frq!C29</f>
        <v>1</v>
      </c>
      <c r="Q29" s="15">
        <f t="shared" si="29"/>
        <v>313.053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313.053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249.053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249.053</v>
      </c>
      <c r="AT29" s="8">
        <v>30.76</v>
      </c>
      <c r="AU29" s="8">
        <v>30.76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30.76</v>
      </c>
      <c r="BM29" s="8">
        <f t="shared" si="22"/>
        <v>30.76</v>
      </c>
      <c r="BN29" s="8">
        <f t="shared" si="23"/>
        <v>32</v>
      </c>
      <c r="BO29" s="8">
        <f t="shared" si="24"/>
        <v>32</v>
      </c>
      <c r="BP29" s="139">
        <f t="shared" si="25"/>
        <v>-1.2399999999999984</v>
      </c>
      <c r="BQ29" s="139">
        <f t="shared" si="26"/>
        <v>-1.2399999999999984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0</v>
      </c>
      <c r="E30" s="16">
        <f>'[3]26'!E32</f>
        <v>0</v>
      </c>
      <c r="F30" s="16">
        <f>'[3]26'!F32</f>
        <v>620</v>
      </c>
      <c r="G30" s="16">
        <f>'[3]26'!G32</f>
        <v>0</v>
      </c>
      <c r="H30" s="17">
        <f t="shared" si="27"/>
        <v>940</v>
      </c>
      <c r="I30" s="15">
        <f>'[3]26'!J32</f>
        <v>313.053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0</v>
      </c>
      <c r="N30" s="16">
        <f>'[3]26'!O32</f>
        <v>0</v>
      </c>
      <c r="O30" s="17">
        <f t="shared" si="28"/>
        <v>313.053</v>
      </c>
      <c r="P30" s="18">
        <f>frq!C30</f>
        <v>1</v>
      </c>
      <c r="Q30" s="15">
        <f t="shared" si="29"/>
        <v>313.053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313.053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249.053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249.053</v>
      </c>
      <c r="AT30" s="8">
        <v>30.76</v>
      </c>
      <c r="AU30" s="8">
        <v>30.76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30.76</v>
      </c>
      <c r="BM30" s="8">
        <f t="shared" si="22"/>
        <v>30.76</v>
      </c>
      <c r="BN30" s="8">
        <f t="shared" si="23"/>
        <v>32</v>
      </c>
      <c r="BO30" s="8">
        <f t="shared" si="24"/>
        <v>32</v>
      </c>
      <c r="BP30" s="139">
        <f t="shared" si="25"/>
        <v>-1.2399999999999984</v>
      </c>
      <c r="BQ30" s="139">
        <f t="shared" si="26"/>
        <v>-1.2399999999999984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0</v>
      </c>
      <c r="E31" s="16">
        <f>'[3]26'!E33</f>
        <v>0</v>
      </c>
      <c r="F31" s="16">
        <f>'[3]26'!F33</f>
        <v>620</v>
      </c>
      <c r="G31" s="16">
        <f>'[3]26'!G33</f>
        <v>0</v>
      </c>
      <c r="H31" s="17">
        <f t="shared" si="27"/>
        <v>940</v>
      </c>
      <c r="I31" s="15">
        <f>'[3]26'!J33</f>
        <v>313.053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0</v>
      </c>
      <c r="N31" s="16">
        <f>'[3]26'!O33</f>
        <v>0</v>
      </c>
      <c r="O31" s="17">
        <f t="shared" si="28"/>
        <v>313.053</v>
      </c>
      <c r="P31" s="18">
        <f>frq!C31</f>
        <v>1</v>
      </c>
      <c r="Q31" s="15">
        <f t="shared" si="29"/>
        <v>313.053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313.053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249.053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249.053</v>
      </c>
      <c r="AT31" s="8">
        <v>30.76</v>
      </c>
      <c r="AU31" s="8">
        <v>30.76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30.76</v>
      </c>
      <c r="BM31" s="8">
        <f t="shared" si="22"/>
        <v>30.76</v>
      </c>
      <c r="BN31" s="8">
        <f t="shared" si="23"/>
        <v>32</v>
      </c>
      <c r="BO31" s="8">
        <f t="shared" si="24"/>
        <v>32</v>
      </c>
      <c r="BP31" s="139">
        <f t="shared" si="25"/>
        <v>-1.2399999999999984</v>
      </c>
      <c r="BQ31" s="139">
        <f t="shared" si="26"/>
        <v>-1.2399999999999984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0</v>
      </c>
      <c r="E32" s="16">
        <f>'[3]26'!E34</f>
        <v>0</v>
      </c>
      <c r="F32" s="16">
        <f>'[3]26'!F34</f>
        <v>620</v>
      </c>
      <c r="G32" s="16">
        <f>'[3]26'!G34</f>
        <v>0</v>
      </c>
      <c r="H32" s="17">
        <f t="shared" si="27"/>
        <v>940</v>
      </c>
      <c r="I32" s="15">
        <f>'[3]26'!J34</f>
        <v>313.053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0</v>
      </c>
      <c r="N32" s="16">
        <f>'[3]26'!O34</f>
        <v>0</v>
      </c>
      <c r="O32" s="17">
        <f t="shared" si="28"/>
        <v>313.053</v>
      </c>
      <c r="P32" s="18">
        <f>frq!C32</f>
        <v>1</v>
      </c>
      <c r="Q32" s="15">
        <f t="shared" si="29"/>
        <v>313.053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313.053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249.053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249.053</v>
      </c>
      <c r="AT32" s="8">
        <v>30.76</v>
      </c>
      <c r="AU32" s="8">
        <v>30.76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30.76</v>
      </c>
      <c r="BM32" s="8">
        <f t="shared" si="22"/>
        <v>30.76</v>
      </c>
      <c r="BN32" s="8">
        <f t="shared" si="23"/>
        <v>32</v>
      </c>
      <c r="BO32" s="8">
        <f t="shared" si="24"/>
        <v>32</v>
      </c>
      <c r="BP32" s="139">
        <f t="shared" si="25"/>
        <v>-1.2399999999999984</v>
      </c>
      <c r="BQ32" s="139">
        <f t="shared" si="26"/>
        <v>-1.2399999999999984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0</v>
      </c>
      <c r="E33" s="16">
        <f>'[3]26'!E35</f>
        <v>0</v>
      </c>
      <c r="F33" s="16">
        <f>'[3]26'!F35</f>
        <v>620</v>
      </c>
      <c r="G33" s="16">
        <f>'[3]26'!G35</f>
        <v>0</v>
      </c>
      <c r="H33" s="17">
        <f t="shared" si="27"/>
        <v>940</v>
      </c>
      <c r="I33" s="15">
        <f>'[3]26'!J35</f>
        <v>313.053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0</v>
      </c>
      <c r="N33" s="16">
        <f>'[3]26'!O35</f>
        <v>0</v>
      </c>
      <c r="O33" s="17">
        <f t="shared" si="28"/>
        <v>313.053</v>
      </c>
      <c r="P33" s="18">
        <f>frq!C33</f>
        <v>1</v>
      </c>
      <c r="Q33" s="15">
        <f t="shared" si="29"/>
        <v>313.053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313.053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249.053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249.053</v>
      </c>
      <c r="AT33" s="8">
        <v>30.76</v>
      </c>
      <c r="AU33" s="8">
        <v>30.76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30.76</v>
      </c>
      <c r="BM33" s="8">
        <f t="shared" si="22"/>
        <v>30.76</v>
      </c>
      <c r="BN33" s="8">
        <f t="shared" si="23"/>
        <v>32</v>
      </c>
      <c r="BO33" s="8">
        <f t="shared" si="24"/>
        <v>32</v>
      </c>
      <c r="BP33" s="139">
        <f t="shared" si="25"/>
        <v>-1.2399999999999984</v>
      </c>
      <c r="BQ33" s="139">
        <f t="shared" si="26"/>
        <v>-1.2399999999999984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0</v>
      </c>
      <c r="E34" s="16">
        <f>'[3]26'!E36</f>
        <v>0</v>
      </c>
      <c r="F34" s="16">
        <f>'[3]26'!F36</f>
        <v>620</v>
      </c>
      <c r="G34" s="16">
        <f>'[3]26'!G36</f>
        <v>0</v>
      </c>
      <c r="H34" s="17">
        <f t="shared" si="27"/>
        <v>940</v>
      </c>
      <c r="I34" s="15">
        <f>'[3]26'!J36</f>
        <v>313.053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0</v>
      </c>
      <c r="N34" s="16">
        <f>'[3]26'!O36</f>
        <v>0</v>
      </c>
      <c r="O34" s="17">
        <f t="shared" si="28"/>
        <v>313.053</v>
      </c>
      <c r="P34" s="18">
        <f>frq!C34</f>
        <v>1</v>
      </c>
      <c r="Q34" s="15">
        <f t="shared" si="29"/>
        <v>313.053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313.053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249.053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249.053</v>
      </c>
      <c r="AT34" s="8">
        <v>30.76</v>
      </c>
      <c r="AU34" s="8">
        <v>30.76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30.76</v>
      </c>
      <c r="BM34" s="8">
        <f t="shared" si="22"/>
        <v>30.76</v>
      </c>
      <c r="BN34" s="8">
        <f t="shared" si="23"/>
        <v>32</v>
      </c>
      <c r="BO34" s="8">
        <f t="shared" si="24"/>
        <v>32</v>
      </c>
      <c r="BP34" s="139">
        <f t="shared" si="25"/>
        <v>-1.2399999999999984</v>
      </c>
      <c r="BQ34" s="139">
        <f t="shared" si="26"/>
        <v>-1.2399999999999984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0</v>
      </c>
      <c r="E35" s="16">
        <f>'[3]26'!E37</f>
        <v>0</v>
      </c>
      <c r="F35" s="16">
        <f>'[3]26'!F37</f>
        <v>620</v>
      </c>
      <c r="G35" s="16">
        <f>'[3]26'!G37</f>
        <v>0</v>
      </c>
      <c r="H35" s="17">
        <f t="shared" si="27"/>
        <v>940</v>
      </c>
      <c r="I35" s="15">
        <f>'[3]26'!J37</f>
        <v>313.053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0</v>
      </c>
      <c r="N35" s="16">
        <f>'[3]26'!O37</f>
        <v>0</v>
      </c>
      <c r="O35" s="17">
        <f t="shared" si="28"/>
        <v>313.053</v>
      </c>
      <c r="P35" s="18">
        <f>frq!C35</f>
        <v>1</v>
      </c>
      <c r="Q35" s="15">
        <f t="shared" si="29"/>
        <v>313.053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313.053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249.053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249.053</v>
      </c>
      <c r="AT35" s="8">
        <v>30.76</v>
      </c>
      <c r="AU35" s="8">
        <v>30.76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30.76</v>
      </c>
      <c r="BM35" s="8">
        <f t="shared" si="22"/>
        <v>30.76</v>
      </c>
      <c r="BN35" s="8">
        <f t="shared" si="23"/>
        <v>32</v>
      </c>
      <c r="BO35" s="8">
        <f t="shared" si="24"/>
        <v>32</v>
      </c>
      <c r="BP35" s="139">
        <f t="shared" si="25"/>
        <v>-1.2399999999999984</v>
      </c>
      <c r="BQ35" s="139">
        <f t="shared" si="26"/>
        <v>-1.2399999999999984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0</v>
      </c>
      <c r="E36" s="16">
        <f>'[3]26'!E38</f>
        <v>0</v>
      </c>
      <c r="F36" s="16">
        <f>'[3]26'!F38</f>
        <v>620</v>
      </c>
      <c r="G36" s="16">
        <f>'[3]26'!G38</f>
        <v>0</v>
      </c>
      <c r="H36" s="17">
        <f t="shared" si="27"/>
        <v>940</v>
      </c>
      <c r="I36" s="15">
        <f>'[3]26'!J38</f>
        <v>313.053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0</v>
      </c>
      <c r="N36" s="16">
        <f>'[3]26'!O38</f>
        <v>0</v>
      </c>
      <c r="O36" s="17">
        <f t="shared" si="28"/>
        <v>313.053</v>
      </c>
      <c r="P36" s="18">
        <f>frq!C36</f>
        <v>1</v>
      </c>
      <c r="Q36" s="15">
        <f t="shared" si="29"/>
        <v>313.053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313.053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249.053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249.053</v>
      </c>
      <c r="AT36" s="8">
        <v>30.76</v>
      </c>
      <c r="AU36" s="8">
        <v>30.76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30.76</v>
      </c>
      <c r="BM36" s="8">
        <f t="shared" si="22"/>
        <v>30.76</v>
      </c>
      <c r="BN36" s="8">
        <f t="shared" si="23"/>
        <v>32</v>
      </c>
      <c r="BO36" s="8">
        <f t="shared" si="24"/>
        <v>32</v>
      </c>
      <c r="BP36" s="139">
        <f t="shared" si="25"/>
        <v>-1.2399999999999984</v>
      </c>
      <c r="BQ36" s="139">
        <f t="shared" si="26"/>
        <v>-1.2399999999999984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0</v>
      </c>
      <c r="E37" s="16">
        <f>'[3]26'!E39</f>
        <v>0</v>
      </c>
      <c r="F37" s="16">
        <f>'[3]26'!F39</f>
        <v>620</v>
      </c>
      <c r="G37" s="16">
        <f>'[3]26'!G39</f>
        <v>0</v>
      </c>
      <c r="H37" s="17">
        <f t="shared" si="27"/>
        <v>940</v>
      </c>
      <c r="I37" s="15">
        <f>'[3]26'!J39</f>
        <v>313.053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0</v>
      </c>
      <c r="N37" s="16">
        <f>'[3]26'!O39</f>
        <v>0</v>
      </c>
      <c r="O37" s="17">
        <f t="shared" si="28"/>
        <v>313.053</v>
      </c>
      <c r="P37" s="18">
        <f>frq!C37</f>
        <v>1</v>
      </c>
      <c r="Q37" s="15">
        <f t="shared" si="29"/>
        <v>313.053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313.053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249.053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249.053</v>
      </c>
      <c r="AT37" s="8">
        <v>30.76</v>
      </c>
      <c r="AU37" s="8">
        <v>30.76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30.76</v>
      </c>
      <c r="BM37" s="8">
        <f t="shared" si="22"/>
        <v>30.76</v>
      </c>
      <c r="BN37" s="8">
        <f t="shared" si="23"/>
        <v>32</v>
      </c>
      <c r="BO37" s="8">
        <f t="shared" si="24"/>
        <v>32</v>
      </c>
      <c r="BP37" s="139">
        <f t="shared" si="25"/>
        <v>-1.2399999999999984</v>
      </c>
      <c r="BQ37" s="139">
        <f t="shared" si="26"/>
        <v>-1.2399999999999984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0</v>
      </c>
      <c r="E38" s="16">
        <f>'[3]26'!E40</f>
        <v>0</v>
      </c>
      <c r="F38" s="16">
        <f>'[3]26'!F40</f>
        <v>620</v>
      </c>
      <c r="G38" s="16">
        <f>'[3]26'!G40</f>
        <v>0</v>
      </c>
      <c r="H38" s="17">
        <f t="shared" si="27"/>
        <v>940</v>
      </c>
      <c r="I38" s="15">
        <f>'[3]26'!J40</f>
        <v>313.053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0</v>
      </c>
      <c r="N38" s="16">
        <f>'[3]26'!O40</f>
        <v>0</v>
      </c>
      <c r="O38" s="17">
        <f t="shared" si="28"/>
        <v>313.053</v>
      </c>
      <c r="P38" s="18">
        <f>frq!C38</f>
        <v>1</v>
      </c>
      <c r="Q38" s="15">
        <f t="shared" si="29"/>
        <v>313.053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313.053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249.053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249.053</v>
      </c>
      <c r="AT38" s="8">
        <v>30.76</v>
      </c>
      <c r="AU38" s="8">
        <v>30.76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30.76</v>
      </c>
      <c r="BM38" s="8">
        <f t="shared" si="22"/>
        <v>30.76</v>
      </c>
      <c r="BN38" s="8">
        <f t="shared" si="23"/>
        <v>32</v>
      </c>
      <c r="BO38" s="8">
        <f t="shared" si="24"/>
        <v>32</v>
      </c>
      <c r="BP38" s="139">
        <f t="shared" si="25"/>
        <v>-1.2399999999999984</v>
      </c>
      <c r="BQ38" s="139">
        <f t="shared" si="26"/>
        <v>-1.2399999999999984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0</v>
      </c>
      <c r="E39" s="16">
        <f>'[3]26'!E41</f>
        <v>0</v>
      </c>
      <c r="F39" s="16">
        <f>'[3]26'!F41</f>
        <v>620</v>
      </c>
      <c r="G39" s="16">
        <f>'[3]26'!G41</f>
        <v>0</v>
      </c>
      <c r="H39" s="17">
        <f t="shared" si="27"/>
        <v>940</v>
      </c>
      <c r="I39" s="15">
        <f>'[3]26'!J41</f>
        <v>313.053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0</v>
      </c>
      <c r="N39" s="16">
        <f>'[3]26'!O41</f>
        <v>0</v>
      </c>
      <c r="O39" s="17">
        <f t="shared" si="28"/>
        <v>313.053</v>
      </c>
      <c r="P39" s="18">
        <f>frq!C39</f>
        <v>1</v>
      </c>
      <c r="Q39" s="15">
        <f t="shared" si="29"/>
        <v>313.053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313.053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249.053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249.053</v>
      </c>
      <c r="AT39" s="8">
        <v>30.76</v>
      </c>
      <c r="AU39" s="8">
        <v>30.76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30.76</v>
      </c>
      <c r="BM39" s="8">
        <f t="shared" si="22"/>
        <v>30.76</v>
      </c>
      <c r="BN39" s="8">
        <f t="shared" si="23"/>
        <v>32</v>
      </c>
      <c r="BO39" s="8">
        <f t="shared" si="24"/>
        <v>32</v>
      </c>
      <c r="BP39" s="139">
        <f t="shared" si="25"/>
        <v>-1.2399999999999984</v>
      </c>
      <c r="BQ39" s="139">
        <f t="shared" si="26"/>
        <v>-1.2399999999999984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0</v>
      </c>
      <c r="E40" s="16">
        <f>'[3]26'!E42</f>
        <v>0</v>
      </c>
      <c r="F40" s="16">
        <f>'[3]26'!F42</f>
        <v>620</v>
      </c>
      <c r="G40" s="16">
        <f>'[3]26'!G42</f>
        <v>0</v>
      </c>
      <c r="H40" s="17">
        <f t="shared" si="27"/>
        <v>940</v>
      </c>
      <c r="I40" s="15">
        <f>'[3]26'!J42</f>
        <v>313.053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0</v>
      </c>
      <c r="N40" s="16">
        <f>'[3]26'!O42</f>
        <v>0</v>
      </c>
      <c r="O40" s="17">
        <f t="shared" si="28"/>
        <v>313.053</v>
      </c>
      <c r="P40" s="18">
        <f>frq!C40</f>
        <v>1</v>
      </c>
      <c r="Q40" s="15">
        <f t="shared" si="29"/>
        <v>313.053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313.053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249.053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249.053</v>
      </c>
      <c r="AT40" s="8">
        <v>30.76</v>
      </c>
      <c r="AU40" s="8">
        <v>30.76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30.76</v>
      </c>
      <c r="BM40" s="8">
        <f t="shared" si="22"/>
        <v>30.76</v>
      </c>
      <c r="BN40" s="8">
        <f t="shared" si="23"/>
        <v>32</v>
      </c>
      <c r="BO40" s="8">
        <f t="shared" si="24"/>
        <v>32</v>
      </c>
      <c r="BP40" s="139">
        <f t="shared" si="25"/>
        <v>-1.2399999999999984</v>
      </c>
      <c r="BQ40" s="139">
        <f t="shared" si="26"/>
        <v>-1.2399999999999984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0</v>
      </c>
      <c r="E41" s="16">
        <f>'[3]26'!E43</f>
        <v>0</v>
      </c>
      <c r="F41" s="16">
        <f>'[3]26'!F43</f>
        <v>620</v>
      </c>
      <c r="G41" s="16">
        <f>'[3]26'!G43</f>
        <v>0</v>
      </c>
      <c r="H41" s="17">
        <f t="shared" si="27"/>
        <v>940</v>
      </c>
      <c r="I41" s="15">
        <f>'[3]26'!J43</f>
        <v>313.053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0</v>
      </c>
      <c r="N41" s="16">
        <f>'[3]26'!O43</f>
        <v>0</v>
      </c>
      <c r="O41" s="17">
        <f t="shared" si="28"/>
        <v>313.053</v>
      </c>
      <c r="P41" s="18">
        <f>frq!C41</f>
        <v>1</v>
      </c>
      <c r="Q41" s="15">
        <f t="shared" si="29"/>
        <v>313.053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313.053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249.053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249.053</v>
      </c>
      <c r="AT41" s="8">
        <v>30.76</v>
      </c>
      <c r="AU41" s="8">
        <v>30.76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30.76</v>
      </c>
      <c r="BM41" s="8">
        <f t="shared" si="22"/>
        <v>30.76</v>
      </c>
      <c r="BN41" s="8">
        <f t="shared" si="23"/>
        <v>32</v>
      </c>
      <c r="BO41" s="8">
        <f t="shared" si="24"/>
        <v>32</v>
      </c>
      <c r="BP41" s="139">
        <f t="shared" si="25"/>
        <v>-1.2399999999999984</v>
      </c>
      <c r="BQ41" s="139">
        <f t="shared" si="26"/>
        <v>-1.2399999999999984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0</v>
      </c>
      <c r="E42" s="16">
        <f>'[3]26'!E44</f>
        <v>0</v>
      </c>
      <c r="F42" s="16">
        <f>'[3]26'!F44</f>
        <v>620</v>
      </c>
      <c r="G42" s="16">
        <f>'[3]26'!G44</f>
        <v>0</v>
      </c>
      <c r="H42" s="17">
        <f t="shared" si="27"/>
        <v>940</v>
      </c>
      <c r="I42" s="15">
        <f>'[3]26'!J44</f>
        <v>313.053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0</v>
      </c>
      <c r="N42" s="16">
        <f>'[3]26'!O44</f>
        <v>0</v>
      </c>
      <c r="O42" s="17">
        <f t="shared" si="28"/>
        <v>313.053</v>
      </c>
      <c r="P42" s="18">
        <f>frq!C42</f>
        <v>1</v>
      </c>
      <c r="Q42" s="15">
        <f t="shared" si="29"/>
        <v>313.053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313.053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249.053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249.053</v>
      </c>
      <c r="AT42" s="8">
        <v>30.76</v>
      </c>
      <c r="AU42" s="8">
        <v>30.76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30.76</v>
      </c>
      <c r="BM42" s="8">
        <f t="shared" si="22"/>
        <v>30.76</v>
      </c>
      <c r="BN42" s="8">
        <f t="shared" si="23"/>
        <v>32</v>
      </c>
      <c r="BO42" s="8">
        <f t="shared" si="24"/>
        <v>32</v>
      </c>
      <c r="BP42" s="139">
        <f t="shared" si="25"/>
        <v>-1.2399999999999984</v>
      </c>
      <c r="BQ42" s="139">
        <f t="shared" si="26"/>
        <v>-1.2399999999999984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0</v>
      </c>
      <c r="E43" s="16">
        <f>'[3]26'!E45</f>
        <v>0</v>
      </c>
      <c r="F43" s="16">
        <f>'[3]26'!F45</f>
        <v>620</v>
      </c>
      <c r="G43" s="16">
        <f>'[3]26'!G45</f>
        <v>0</v>
      </c>
      <c r="H43" s="17">
        <f t="shared" si="27"/>
        <v>940</v>
      </c>
      <c r="I43" s="15">
        <f>'[3]26'!J45</f>
        <v>313.053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0</v>
      </c>
      <c r="N43" s="16">
        <f>'[3]26'!O45</f>
        <v>0</v>
      </c>
      <c r="O43" s="17">
        <f t="shared" si="28"/>
        <v>313.053</v>
      </c>
      <c r="P43" s="18">
        <f>frq!C43</f>
        <v>1</v>
      </c>
      <c r="Q43" s="15">
        <f t="shared" si="29"/>
        <v>313.053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313.053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249.053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249.053</v>
      </c>
      <c r="AT43" s="8">
        <v>30.76</v>
      </c>
      <c r="AU43" s="8">
        <v>30.76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30.76</v>
      </c>
      <c r="BM43" s="8">
        <f t="shared" si="22"/>
        <v>30.76</v>
      </c>
      <c r="BN43" s="8">
        <f t="shared" si="23"/>
        <v>32</v>
      </c>
      <c r="BO43" s="8">
        <f t="shared" si="24"/>
        <v>32</v>
      </c>
      <c r="BP43" s="139">
        <f t="shared" si="25"/>
        <v>-1.2399999999999984</v>
      </c>
      <c r="BQ43" s="139">
        <f t="shared" si="26"/>
        <v>-1.2399999999999984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0</v>
      </c>
      <c r="E44" s="16">
        <f>'[3]26'!E46</f>
        <v>0</v>
      </c>
      <c r="F44" s="16">
        <f>'[3]26'!F46</f>
        <v>620</v>
      </c>
      <c r="G44" s="16">
        <f>'[3]26'!G46</f>
        <v>0</v>
      </c>
      <c r="H44" s="17">
        <f t="shared" si="27"/>
        <v>940</v>
      </c>
      <c r="I44" s="15">
        <f>'[3]26'!J46</f>
        <v>313.053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0</v>
      </c>
      <c r="N44" s="16">
        <f>'[3]26'!O46</f>
        <v>0</v>
      </c>
      <c r="O44" s="17">
        <f t="shared" si="28"/>
        <v>313.053</v>
      </c>
      <c r="P44" s="18">
        <f>frq!C44</f>
        <v>1</v>
      </c>
      <c r="Q44" s="15">
        <f t="shared" si="29"/>
        <v>313.053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313.053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249.053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249.053</v>
      </c>
      <c r="AT44" s="8">
        <v>30.76</v>
      </c>
      <c r="AU44" s="8">
        <v>30.76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30.76</v>
      </c>
      <c r="BM44" s="8">
        <f t="shared" si="22"/>
        <v>30.76</v>
      </c>
      <c r="BN44" s="8">
        <f t="shared" si="23"/>
        <v>32</v>
      </c>
      <c r="BO44" s="8">
        <f t="shared" si="24"/>
        <v>32</v>
      </c>
      <c r="BP44" s="139">
        <f t="shared" si="25"/>
        <v>-1.2399999999999984</v>
      </c>
      <c r="BQ44" s="139">
        <f t="shared" si="26"/>
        <v>-1.2399999999999984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0</v>
      </c>
      <c r="E45" s="16">
        <f>'[3]26'!E47</f>
        <v>0</v>
      </c>
      <c r="F45" s="16">
        <f>'[3]26'!F47</f>
        <v>620</v>
      </c>
      <c r="G45" s="16">
        <f>'[3]26'!G47</f>
        <v>0</v>
      </c>
      <c r="H45" s="17">
        <f t="shared" si="27"/>
        <v>940</v>
      </c>
      <c r="I45" s="15">
        <f>'[3]26'!J47</f>
        <v>313.053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0</v>
      </c>
      <c r="N45" s="16">
        <f>'[3]26'!O47</f>
        <v>0</v>
      </c>
      <c r="O45" s="17">
        <f t="shared" si="28"/>
        <v>313.053</v>
      </c>
      <c r="P45" s="18">
        <f>frq!C45</f>
        <v>1</v>
      </c>
      <c r="Q45" s="15">
        <f t="shared" si="29"/>
        <v>313.053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313.053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249.053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249.053</v>
      </c>
      <c r="AT45" s="8">
        <v>30.76</v>
      </c>
      <c r="AU45" s="8">
        <v>30.76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30.76</v>
      </c>
      <c r="BM45" s="8">
        <f t="shared" si="22"/>
        <v>30.76</v>
      </c>
      <c r="BN45" s="8">
        <f t="shared" si="23"/>
        <v>32</v>
      </c>
      <c r="BO45" s="8">
        <f t="shared" si="24"/>
        <v>32</v>
      </c>
      <c r="BP45" s="139">
        <f t="shared" si="25"/>
        <v>-1.2399999999999984</v>
      </c>
      <c r="BQ45" s="139">
        <f t="shared" si="26"/>
        <v>-1.2399999999999984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0</v>
      </c>
      <c r="E46" s="16">
        <f>'[3]26'!E48</f>
        <v>0</v>
      </c>
      <c r="F46" s="16">
        <f>'[3]26'!F48</f>
        <v>620</v>
      </c>
      <c r="G46" s="16">
        <f>'[3]26'!G48</f>
        <v>0</v>
      </c>
      <c r="H46" s="17">
        <f t="shared" si="27"/>
        <v>940</v>
      </c>
      <c r="I46" s="15">
        <f>'[3]26'!J48</f>
        <v>313.053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0</v>
      </c>
      <c r="N46" s="16">
        <f>'[3]26'!O48</f>
        <v>0</v>
      </c>
      <c r="O46" s="17">
        <f t="shared" si="28"/>
        <v>313.053</v>
      </c>
      <c r="P46" s="18">
        <f>frq!C46</f>
        <v>1</v>
      </c>
      <c r="Q46" s="15">
        <f t="shared" si="29"/>
        <v>313.053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313.053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249.053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249.053</v>
      </c>
      <c r="AT46" s="8">
        <v>30.76</v>
      </c>
      <c r="AU46" s="8">
        <v>30.76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30.76</v>
      </c>
      <c r="BM46" s="8">
        <f t="shared" si="22"/>
        <v>30.76</v>
      </c>
      <c r="BN46" s="8">
        <f t="shared" si="23"/>
        <v>32</v>
      </c>
      <c r="BO46" s="8">
        <f t="shared" si="24"/>
        <v>32</v>
      </c>
      <c r="BP46" s="139">
        <f t="shared" si="25"/>
        <v>-1.2399999999999984</v>
      </c>
      <c r="BQ46" s="139">
        <f t="shared" si="26"/>
        <v>-1.2399999999999984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0</v>
      </c>
      <c r="E47" s="16">
        <f>'[3]26'!E49</f>
        <v>0</v>
      </c>
      <c r="F47" s="16">
        <f>'[3]26'!F49</f>
        <v>620</v>
      </c>
      <c r="G47" s="16">
        <f>'[3]26'!G49</f>
        <v>0</v>
      </c>
      <c r="H47" s="17">
        <f t="shared" si="27"/>
        <v>940</v>
      </c>
      <c r="I47" s="15">
        <f>'[3]26'!J49</f>
        <v>313.053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0</v>
      </c>
      <c r="N47" s="16">
        <f>'[3]26'!O49</f>
        <v>0</v>
      </c>
      <c r="O47" s="17">
        <f t="shared" si="28"/>
        <v>313.053</v>
      </c>
      <c r="P47" s="18">
        <f>frq!C47</f>
        <v>1</v>
      </c>
      <c r="Q47" s="15">
        <f t="shared" si="29"/>
        <v>313.053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313.053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249.053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249.053</v>
      </c>
      <c r="AT47" s="8">
        <v>30.76</v>
      </c>
      <c r="AU47" s="8">
        <v>30.76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30.76</v>
      </c>
      <c r="BM47" s="8">
        <f t="shared" si="22"/>
        <v>30.76</v>
      </c>
      <c r="BN47" s="8">
        <f t="shared" si="23"/>
        <v>32</v>
      </c>
      <c r="BO47" s="8">
        <f t="shared" si="24"/>
        <v>32</v>
      </c>
      <c r="BP47" s="139">
        <f t="shared" si="25"/>
        <v>-1.2399999999999984</v>
      </c>
      <c r="BQ47" s="139">
        <f t="shared" si="26"/>
        <v>-1.2399999999999984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0</v>
      </c>
      <c r="E48" s="16">
        <f>'[3]26'!E50</f>
        <v>0</v>
      </c>
      <c r="F48" s="16">
        <f>'[3]26'!F50</f>
        <v>620</v>
      </c>
      <c r="G48" s="16">
        <f>'[3]26'!G50</f>
        <v>0</v>
      </c>
      <c r="H48" s="17">
        <f t="shared" si="27"/>
        <v>940</v>
      </c>
      <c r="I48" s="15">
        <f>'[3]26'!J50</f>
        <v>313.053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0</v>
      </c>
      <c r="N48" s="16">
        <f>'[3]26'!O50</f>
        <v>0</v>
      </c>
      <c r="O48" s="17">
        <f t="shared" si="28"/>
        <v>313.053</v>
      </c>
      <c r="P48" s="18">
        <f>frq!C48</f>
        <v>1</v>
      </c>
      <c r="Q48" s="15">
        <f t="shared" si="29"/>
        <v>313.053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313.053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249.053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249.053</v>
      </c>
      <c r="AT48" s="8">
        <v>30.76</v>
      </c>
      <c r="AU48" s="8">
        <v>30.76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30.76</v>
      </c>
      <c r="BM48" s="8">
        <f t="shared" si="22"/>
        <v>30.76</v>
      </c>
      <c r="BN48" s="8">
        <f t="shared" si="23"/>
        <v>32</v>
      </c>
      <c r="BO48" s="8">
        <f t="shared" si="24"/>
        <v>32</v>
      </c>
      <c r="BP48" s="139">
        <f t="shared" si="25"/>
        <v>-1.2399999999999984</v>
      </c>
      <c r="BQ48" s="139">
        <f t="shared" si="26"/>
        <v>-1.2399999999999984</v>
      </c>
    </row>
    <row r="49" spans="1:69">
      <c r="A49" s="8" t="s">
        <v>91</v>
      </c>
      <c r="B49" s="15">
        <f>'[3]26'!B51</f>
        <v>320</v>
      </c>
      <c r="C49" s="16">
        <f>'[3]26'!C51</f>
        <v>0</v>
      </c>
      <c r="D49" s="16">
        <f>'[3]26'!D51</f>
        <v>0</v>
      </c>
      <c r="E49" s="16">
        <f>'[3]26'!E51</f>
        <v>0</v>
      </c>
      <c r="F49" s="16">
        <f>'[3]26'!F51</f>
        <v>620</v>
      </c>
      <c r="G49" s="16">
        <f>'[3]26'!G51</f>
        <v>0</v>
      </c>
      <c r="H49" s="17">
        <f t="shared" si="27"/>
        <v>940</v>
      </c>
      <c r="I49" s="15">
        <f>'[3]26'!J51</f>
        <v>313.053</v>
      </c>
      <c r="J49" s="16">
        <f>'[3]26'!K51</f>
        <v>0</v>
      </c>
      <c r="K49" s="16">
        <f>'[3]26'!L51</f>
        <v>0</v>
      </c>
      <c r="L49" s="16">
        <f>'[3]26'!M51</f>
        <v>0</v>
      </c>
      <c r="M49" s="16">
        <f>'[3]26'!N51</f>
        <v>0</v>
      </c>
      <c r="N49" s="16">
        <f>'[3]26'!O51</f>
        <v>0</v>
      </c>
      <c r="O49" s="17">
        <f t="shared" si="28"/>
        <v>313.053</v>
      </c>
      <c r="P49" s="18">
        <f>frq!C49</f>
        <v>1</v>
      </c>
      <c r="Q49" s="15">
        <f t="shared" si="29"/>
        <v>313.053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313.053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249.053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249.053</v>
      </c>
      <c r="AT49" s="8">
        <v>30.76</v>
      </c>
      <c r="AU49" s="8">
        <v>30.76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30.76</v>
      </c>
      <c r="BM49" s="8">
        <f t="shared" si="22"/>
        <v>30.76</v>
      </c>
      <c r="BN49" s="8">
        <f t="shared" si="23"/>
        <v>32</v>
      </c>
      <c r="BO49" s="8">
        <f t="shared" si="24"/>
        <v>32</v>
      </c>
      <c r="BP49" s="139">
        <f t="shared" si="25"/>
        <v>-1.2399999999999984</v>
      </c>
      <c r="BQ49" s="139">
        <f t="shared" si="26"/>
        <v>-1.2399999999999984</v>
      </c>
    </row>
    <row r="50" spans="1:69">
      <c r="A50" s="8" t="s">
        <v>92</v>
      </c>
      <c r="B50" s="15">
        <f>'[3]26'!B52</f>
        <v>320</v>
      </c>
      <c r="C50" s="16">
        <f>'[3]26'!C52</f>
        <v>0</v>
      </c>
      <c r="D50" s="16">
        <f>'[3]26'!D52</f>
        <v>0</v>
      </c>
      <c r="E50" s="16">
        <f>'[3]26'!E52</f>
        <v>0</v>
      </c>
      <c r="F50" s="16">
        <f>'[3]26'!F52</f>
        <v>620</v>
      </c>
      <c r="G50" s="16">
        <f>'[3]26'!G52</f>
        <v>0</v>
      </c>
      <c r="H50" s="17">
        <f t="shared" si="27"/>
        <v>940</v>
      </c>
      <c r="I50" s="15">
        <f>'[3]26'!J52</f>
        <v>313.053</v>
      </c>
      <c r="J50" s="16">
        <f>'[3]26'!K52</f>
        <v>0</v>
      </c>
      <c r="K50" s="16">
        <f>'[3]26'!L52</f>
        <v>0</v>
      </c>
      <c r="L50" s="16">
        <f>'[3]26'!M52</f>
        <v>0</v>
      </c>
      <c r="M50" s="16">
        <f>'[3]26'!N52</f>
        <v>0</v>
      </c>
      <c r="N50" s="16">
        <f>'[3]26'!O52</f>
        <v>0</v>
      </c>
      <c r="O50" s="17">
        <f t="shared" si="28"/>
        <v>313.053</v>
      </c>
      <c r="P50" s="18">
        <f>frq!C50</f>
        <v>1</v>
      </c>
      <c r="Q50" s="15">
        <f t="shared" si="29"/>
        <v>313.053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313.053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249.053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249.053</v>
      </c>
      <c r="AT50" s="8">
        <v>30.76</v>
      </c>
      <c r="AU50" s="8">
        <v>30.76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30.76</v>
      </c>
      <c r="BM50" s="8">
        <f t="shared" si="22"/>
        <v>30.76</v>
      </c>
      <c r="BN50" s="8">
        <f t="shared" si="23"/>
        <v>32</v>
      </c>
      <c r="BO50" s="8">
        <f t="shared" si="24"/>
        <v>32</v>
      </c>
      <c r="BP50" s="139">
        <f t="shared" si="25"/>
        <v>-1.2399999999999984</v>
      </c>
      <c r="BQ50" s="139">
        <f t="shared" si="26"/>
        <v>-1.2399999999999984</v>
      </c>
    </row>
    <row r="51" spans="1:69">
      <c r="A51" s="8" t="s">
        <v>93</v>
      </c>
      <c r="B51" s="15">
        <f>'[3]26'!B53</f>
        <v>320</v>
      </c>
      <c r="C51" s="16">
        <f>'[3]26'!C53</f>
        <v>0</v>
      </c>
      <c r="D51" s="16">
        <f>'[3]26'!D53</f>
        <v>0</v>
      </c>
      <c r="E51" s="16">
        <f>'[3]26'!E53</f>
        <v>0</v>
      </c>
      <c r="F51" s="16">
        <f>'[3]26'!F53</f>
        <v>620</v>
      </c>
      <c r="G51" s="16">
        <f>'[3]26'!G53</f>
        <v>0</v>
      </c>
      <c r="H51" s="17">
        <f t="shared" si="27"/>
        <v>940</v>
      </c>
      <c r="I51" s="15">
        <f>'[3]26'!J53</f>
        <v>303.053</v>
      </c>
      <c r="J51" s="16">
        <f>'[3]26'!K53</f>
        <v>0</v>
      </c>
      <c r="K51" s="16">
        <f>'[3]26'!L53</f>
        <v>0</v>
      </c>
      <c r="L51" s="16">
        <f>'[3]26'!M53</f>
        <v>0</v>
      </c>
      <c r="M51" s="16">
        <f>'[3]26'!N53</f>
        <v>0</v>
      </c>
      <c r="N51" s="16">
        <f>'[3]26'!O53</f>
        <v>0</v>
      </c>
      <c r="O51" s="17">
        <f t="shared" si="28"/>
        <v>303.053</v>
      </c>
      <c r="P51" s="18">
        <f>frq!C51</f>
        <v>1</v>
      </c>
      <c r="Q51" s="15">
        <f t="shared" si="29"/>
        <v>303.053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303.053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239.053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239.053</v>
      </c>
      <c r="AT51" s="8">
        <v>30.76</v>
      </c>
      <c r="AU51" s="8">
        <v>30.76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30.76</v>
      </c>
      <c r="BM51" s="8">
        <f t="shared" si="22"/>
        <v>30.76</v>
      </c>
      <c r="BN51" s="8">
        <f t="shared" si="23"/>
        <v>32</v>
      </c>
      <c r="BO51" s="8">
        <f t="shared" si="24"/>
        <v>32</v>
      </c>
      <c r="BP51" s="139">
        <f t="shared" si="25"/>
        <v>-1.2399999999999984</v>
      </c>
      <c r="BQ51" s="139">
        <f t="shared" si="26"/>
        <v>-1.2399999999999984</v>
      </c>
    </row>
    <row r="52" spans="1:69">
      <c r="A52" s="8" t="s">
        <v>94</v>
      </c>
      <c r="B52" s="15">
        <f>'[3]26'!B54</f>
        <v>320</v>
      </c>
      <c r="C52" s="16">
        <f>'[3]26'!C54</f>
        <v>0</v>
      </c>
      <c r="D52" s="16">
        <f>'[3]26'!D54</f>
        <v>0</v>
      </c>
      <c r="E52" s="16">
        <f>'[3]26'!E54</f>
        <v>0</v>
      </c>
      <c r="F52" s="16">
        <f>'[3]26'!F54</f>
        <v>620</v>
      </c>
      <c r="G52" s="16">
        <f>'[3]26'!G54</f>
        <v>0</v>
      </c>
      <c r="H52" s="17">
        <f t="shared" si="27"/>
        <v>940</v>
      </c>
      <c r="I52" s="15">
        <f>'[3]26'!J54</f>
        <v>303.053</v>
      </c>
      <c r="J52" s="16">
        <f>'[3]26'!K54</f>
        <v>0</v>
      </c>
      <c r="K52" s="16">
        <f>'[3]26'!L54</f>
        <v>0</v>
      </c>
      <c r="L52" s="16">
        <f>'[3]26'!M54</f>
        <v>0</v>
      </c>
      <c r="M52" s="16">
        <f>'[3]26'!N54</f>
        <v>0</v>
      </c>
      <c r="N52" s="16">
        <f>'[3]26'!O54</f>
        <v>0</v>
      </c>
      <c r="O52" s="17">
        <f t="shared" si="28"/>
        <v>303.053</v>
      </c>
      <c r="P52" s="18">
        <f>frq!C52</f>
        <v>1</v>
      </c>
      <c r="Q52" s="15">
        <f t="shared" si="29"/>
        <v>303.053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303.053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239.053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239.053</v>
      </c>
      <c r="AT52" s="8">
        <v>30.76</v>
      </c>
      <c r="AU52" s="8">
        <v>30.76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30.76</v>
      </c>
      <c r="BM52" s="8">
        <f t="shared" si="22"/>
        <v>30.76</v>
      </c>
      <c r="BN52" s="8">
        <f t="shared" si="23"/>
        <v>32</v>
      </c>
      <c r="BO52" s="8">
        <f t="shared" si="24"/>
        <v>32</v>
      </c>
      <c r="BP52" s="139">
        <f t="shared" si="25"/>
        <v>-1.2399999999999984</v>
      </c>
      <c r="BQ52" s="139">
        <f t="shared" si="26"/>
        <v>-1.2399999999999984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0</v>
      </c>
      <c r="E53" s="16">
        <f>'[3]26'!E55</f>
        <v>0</v>
      </c>
      <c r="F53" s="16">
        <f>'[3]26'!F55</f>
        <v>620</v>
      </c>
      <c r="G53" s="16">
        <f>'[3]26'!G55</f>
        <v>0</v>
      </c>
      <c r="H53" s="17">
        <f t="shared" si="27"/>
        <v>940</v>
      </c>
      <c r="I53" s="15">
        <f>'[3]26'!J55</f>
        <v>270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0</v>
      </c>
      <c r="N53" s="16">
        <f>'[3]26'!O55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30.76</v>
      </c>
      <c r="AU53" s="8">
        <v>30.76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30.76</v>
      </c>
      <c r="BM53" s="8">
        <f t="shared" si="22"/>
        <v>30.76</v>
      </c>
      <c r="BN53" s="8">
        <f t="shared" si="23"/>
        <v>32</v>
      </c>
      <c r="BO53" s="8">
        <f t="shared" si="24"/>
        <v>32</v>
      </c>
      <c r="BP53" s="139">
        <f t="shared" si="25"/>
        <v>-1.2399999999999984</v>
      </c>
      <c r="BQ53" s="139">
        <f t="shared" si="26"/>
        <v>-1.2399999999999984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0</v>
      </c>
      <c r="E54" s="16">
        <f>'[3]26'!E56</f>
        <v>0</v>
      </c>
      <c r="F54" s="16">
        <f>'[3]26'!F56</f>
        <v>620</v>
      </c>
      <c r="G54" s="16">
        <f>'[3]26'!G56</f>
        <v>0</v>
      </c>
      <c r="H54" s="17">
        <f t="shared" si="27"/>
        <v>940</v>
      </c>
      <c r="I54" s="15">
        <f>'[3]26'!J56</f>
        <v>270</v>
      </c>
      <c r="J54" s="16">
        <f>'[3]26'!K56</f>
        <v>0</v>
      </c>
      <c r="K54" s="16">
        <f>'[3]26'!L56</f>
        <v>0</v>
      </c>
      <c r="L54" s="16">
        <f>'[3]26'!M56</f>
        <v>0</v>
      </c>
      <c r="M54" s="16">
        <f>'[3]26'!N56</f>
        <v>0</v>
      </c>
      <c r="N54" s="16">
        <f>'[3]26'!O56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30.76</v>
      </c>
      <c r="AU54" s="8">
        <v>30.76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30.76</v>
      </c>
      <c r="BM54" s="8">
        <f t="shared" si="22"/>
        <v>30.76</v>
      </c>
      <c r="BN54" s="8">
        <f t="shared" si="23"/>
        <v>32</v>
      </c>
      <c r="BO54" s="8">
        <f t="shared" si="24"/>
        <v>32</v>
      </c>
      <c r="BP54" s="139">
        <f t="shared" si="25"/>
        <v>-1.2399999999999984</v>
      </c>
      <c r="BQ54" s="139">
        <f t="shared" si="26"/>
        <v>-1.2399999999999984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0</v>
      </c>
      <c r="E55" s="16">
        <f>'[3]26'!E57</f>
        <v>0</v>
      </c>
      <c r="F55" s="16">
        <f>'[3]26'!F57</f>
        <v>620</v>
      </c>
      <c r="G55" s="16">
        <f>'[3]26'!G57</f>
        <v>0</v>
      </c>
      <c r="H55" s="17">
        <f t="shared" si="27"/>
        <v>940</v>
      </c>
      <c r="I55" s="15">
        <f>'[3]26'!J57</f>
        <v>270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0</v>
      </c>
      <c r="N55" s="16">
        <f>'[3]26'!O57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26.33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26.33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211.67000000000002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211.67000000000002</v>
      </c>
      <c r="AT55" s="8">
        <v>25.31</v>
      </c>
      <c r="AU55" s="8">
        <v>30.76</v>
      </c>
      <c r="AW55" s="198">
        <v>26.33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26.33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25.31</v>
      </c>
      <c r="BM55" s="8">
        <f t="shared" si="22"/>
        <v>30.76</v>
      </c>
      <c r="BN55" s="8">
        <f t="shared" si="23"/>
        <v>26.33</v>
      </c>
      <c r="BO55" s="8">
        <f t="shared" si="24"/>
        <v>32</v>
      </c>
      <c r="BP55" s="139">
        <f t="shared" si="25"/>
        <v>-1.0199999999999996</v>
      </c>
      <c r="BQ55" s="139">
        <f t="shared" si="26"/>
        <v>-1.2399999999999984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0</v>
      </c>
      <c r="E56" s="16">
        <f>'[3]26'!E58</f>
        <v>0</v>
      </c>
      <c r="F56" s="16">
        <f>'[3]26'!F58</f>
        <v>620</v>
      </c>
      <c r="G56" s="16">
        <f>'[3]26'!G58</f>
        <v>0</v>
      </c>
      <c r="H56" s="17">
        <f t="shared" si="27"/>
        <v>940</v>
      </c>
      <c r="I56" s="15">
        <f>'[3]26'!J58</f>
        <v>270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0</v>
      </c>
      <c r="N56" s="16">
        <f>'[3]26'!O58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26.33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26.33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211.67000000000002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211.67000000000002</v>
      </c>
      <c r="AT56" s="8">
        <v>25.31</v>
      </c>
      <c r="AU56" s="8">
        <v>30.76</v>
      </c>
      <c r="AW56" s="198">
        <v>26.33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26.33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25.31</v>
      </c>
      <c r="BM56" s="8">
        <f t="shared" si="22"/>
        <v>30.76</v>
      </c>
      <c r="BN56" s="8">
        <f t="shared" si="23"/>
        <v>26.33</v>
      </c>
      <c r="BO56" s="8">
        <f t="shared" si="24"/>
        <v>32</v>
      </c>
      <c r="BP56" s="139">
        <f t="shared" si="25"/>
        <v>-1.0199999999999996</v>
      </c>
      <c r="BQ56" s="139">
        <f t="shared" si="26"/>
        <v>-1.2399999999999984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0</v>
      </c>
      <c r="E57" s="16">
        <f>'[3]26'!E59</f>
        <v>0</v>
      </c>
      <c r="F57" s="16">
        <f>'[3]26'!F59</f>
        <v>620</v>
      </c>
      <c r="G57" s="16">
        <f>'[3]26'!G59</f>
        <v>0</v>
      </c>
      <c r="H57" s="17">
        <f t="shared" si="27"/>
        <v>940</v>
      </c>
      <c r="I57" s="15">
        <f>'[3]26'!J59</f>
        <v>270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0</v>
      </c>
      <c r="N57" s="16">
        <f>'[3]26'!O59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26.33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26.33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211.67000000000002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211.67000000000002</v>
      </c>
      <c r="AT57" s="8">
        <v>25.31</v>
      </c>
      <c r="AU57" s="8">
        <v>30.76</v>
      </c>
      <c r="AW57" s="198">
        <v>26.33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26.33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25.31</v>
      </c>
      <c r="BM57" s="8">
        <f t="shared" si="22"/>
        <v>30.76</v>
      </c>
      <c r="BN57" s="8">
        <f t="shared" si="23"/>
        <v>26.33</v>
      </c>
      <c r="BO57" s="8">
        <f t="shared" si="24"/>
        <v>32</v>
      </c>
      <c r="BP57" s="139">
        <f t="shared" si="25"/>
        <v>-1.0199999999999996</v>
      </c>
      <c r="BQ57" s="139">
        <f t="shared" si="26"/>
        <v>-1.2399999999999984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0</v>
      </c>
      <c r="E58" s="16">
        <f>'[3]26'!E60</f>
        <v>0</v>
      </c>
      <c r="F58" s="16">
        <f>'[3]26'!F60</f>
        <v>620</v>
      </c>
      <c r="G58" s="16">
        <f>'[3]26'!G60</f>
        <v>0</v>
      </c>
      <c r="H58" s="17">
        <f t="shared" si="27"/>
        <v>940</v>
      </c>
      <c r="I58" s="15">
        <f>'[3]26'!J60</f>
        <v>270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0</v>
      </c>
      <c r="N58" s="16">
        <f>'[3]26'!O60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26.33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26.33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211.67000000000002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211.67000000000002</v>
      </c>
      <c r="AT58" s="8">
        <v>25.31</v>
      </c>
      <c r="AU58" s="8">
        <v>30.76</v>
      </c>
      <c r="AW58" s="198">
        <v>26.33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26.33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25.31</v>
      </c>
      <c r="BM58" s="8">
        <f t="shared" si="22"/>
        <v>30.76</v>
      </c>
      <c r="BN58" s="8">
        <f t="shared" si="23"/>
        <v>26.33</v>
      </c>
      <c r="BO58" s="8">
        <f t="shared" si="24"/>
        <v>32</v>
      </c>
      <c r="BP58" s="139">
        <f t="shared" si="25"/>
        <v>-1.0199999999999996</v>
      </c>
      <c r="BQ58" s="139">
        <f t="shared" si="26"/>
        <v>-1.2399999999999984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0</v>
      </c>
      <c r="E59" s="16">
        <f>'[3]26'!E61</f>
        <v>0</v>
      </c>
      <c r="F59" s="16">
        <f>'[3]26'!F61</f>
        <v>620</v>
      </c>
      <c r="G59" s="16">
        <f>'[3]26'!G61</f>
        <v>0</v>
      </c>
      <c r="H59" s="17">
        <f t="shared" si="27"/>
        <v>940</v>
      </c>
      <c r="I59" s="15">
        <f>'[3]26'!J61</f>
        <v>270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0</v>
      </c>
      <c r="N59" s="16">
        <f>'[3]26'!O61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26.33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26.33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211.67000000000002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211.67000000000002</v>
      </c>
      <c r="AT59" s="8">
        <v>25.31</v>
      </c>
      <c r="AU59" s="8">
        <v>30.76</v>
      </c>
      <c r="AW59" s="198">
        <v>26.33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26.33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25.31</v>
      </c>
      <c r="BM59" s="8">
        <f t="shared" si="22"/>
        <v>30.76</v>
      </c>
      <c r="BN59" s="8">
        <f t="shared" si="23"/>
        <v>26.33</v>
      </c>
      <c r="BO59" s="8">
        <f t="shared" si="24"/>
        <v>32</v>
      </c>
      <c r="BP59" s="139">
        <f t="shared" si="25"/>
        <v>-1.0199999999999996</v>
      </c>
      <c r="BQ59" s="139">
        <f t="shared" si="26"/>
        <v>-1.2399999999999984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0</v>
      </c>
      <c r="E60" s="16">
        <f>'[3]26'!E62</f>
        <v>0</v>
      </c>
      <c r="F60" s="16">
        <f>'[3]26'!F62</f>
        <v>620</v>
      </c>
      <c r="G60" s="16">
        <f>'[3]26'!G62</f>
        <v>0</v>
      </c>
      <c r="H60" s="17">
        <f t="shared" si="27"/>
        <v>940</v>
      </c>
      <c r="I60" s="15">
        <f>'[3]26'!J62</f>
        <v>270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0</v>
      </c>
      <c r="N60" s="16">
        <f>'[3]26'!O62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26.33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26.33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211.67000000000002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211.67000000000002</v>
      </c>
      <c r="AT60" s="8">
        <v>25.31</v>
      </c>
      <c r="AU60" s="8">
        <v>30.76</v>
      </c>
      <c r="AW60" s="198">
        <v>26.33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26.33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25.31</v>
      </c>
      <c r="BM60" s="8">
        <f t="shared" si="22"/>
        <v>30.76</v>
      </c>
      <c r="BN60" s="8">
        <f t="shared" si="23"/>
        <v>26.33</v>
      </c>
      <c r="BO60" s="8">
        <f t="shared" si="24"/>
        <v>32</v>
      </c>
      <c r="BP60" s="139">
        <f t="shared" si="25"/>
        <v>-1.0199999999999996</v>
      </c>
      <c r="BQ60" s="139">
        <f t="shared" si="26"/>
        <v>-1.2399999999999984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0</v>
      </c>
      <c r="E61" s="16">
        <f>'[3]26'!E63</f>
        <v>0</v>
      </c>
      <c r="F61" s="16">
        <f>'[3]26'!F63</f>
        <v>620</v>
      </c>
      <c r="G61" s="16">
        <f>'[3]26'!G63</f>
        <v>0</v>
      </c>
      <c r="H61" s="17">
        <f t="shared" si="27"/>
        <v>940</v>
      </c>
      <c r="I61" s="15">
        <f>'[3]26'!J63</f>
        <v>270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0</v>
      </c>
      <c r="N61" s="16">
        <f>'[3]26'!O63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26.33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26.33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211.67000000000002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211.67000000000002</v>
      </c>
      <c r="AT61" s="8">
        <v>25.31</v>
      </c>
      <c r="AU61" s="8">
        <v>30.76</v>
      </c>
      <c r="AW61" s="198">
        <v>26.33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26.33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25.31</v>
      </c>
      <c r="BM61" s="8">
        <f t="shared" si="22"/>
        <v>30.76</v>
      </c>
      <c r="BN61" s="8">
        <f t="shared" si="23"/>
        <v>26.33</v>
      </c>
      <c r="BO61" s="8">
        <f t="shared" si="24"/>
        <v>32</v>
      </c>
      <c r="BP61" s="139">
        <f t="shared" si="25"/>
        <v>-1.0199999999999996</v>
      </c>
      <c r="BQ61" s="139">
        <f t="shared" si="26"/>
        <v>-1.2399999999999984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0</v>
      </c>
      <c r="E62" s="16">
        <f>'[3]26'!E64</f>
        <v>0</v>
      </c>
      <c r="F62" s="16">
        <f>'[3]26'!F64</f>
        <v>620</v>
      </c>
      <c r="G62" s="16">
        <f>'[3]26'!G64</f>
        <v>0</v>
      </c>
      <c r="H62" s="17">
        <f t="shared" si="27"/>
        <v>940</v>
      </c>
      <c r="I62" s="15">
        <f>'[3]26'!J64</f>
        <v>270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0</v>
      </c>
      <c r="N62" s="16">
        <f>'[3]26'!O64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26.33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26.33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211.67000000000002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211.67000000000002</v>
      </c>
      <c r="AT62" s="8">
        <v>25.31</v>
      </c>
      <c r="AU62" s="8">
        <v>30.76</v>
      </c>
      <c r="AW62" s="198">
        <v>26.33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26.33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25.31</v>
      </c>
      <c r="BM62" s="8">
        <f t="shared" si="22"/>
        <v>30.76</v>
      </c>
      <c r="BN62" s="8">
        <f t="shared" si="23"/>
        <v>26.33</v>
      </c>
      <c r="BO62" s="8">
        <f t="shared" si="24"/>
        <v>32</v>
      </c>
      <c r="BP62" s="139">
        <f t="shared" si="25"/>
        <v>-1.0199999999999996</v>
      </c>
      <c r="BQ62" s="139">
        <f t="shared" si="26"/>
        <v>-1.2399999999999984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0</v>
      </c>
      <c r="E63" s="16">
        <f>'[3]26'!E65</f>
        <v>0</v>
      </c>
      <c r="F63" s="16">
        <f>'[3]26'!F65</f>
        <v>620</v>
      </c>
      <c r="G63" s="16">
        <f>'[3]26'!G65</f>
        <v>0</v>
      </c>
      <c r="H63" s="17">
        <f t="shared" si="27"/>
        <v>940</v>
      </c>
      <c r="I63" s="15">
        <f>'[3]26'!J65</f>
        <v>270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0</v>
      </c>
      <c r="N63" s="16">
        <f>'[3]26'!O65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26.33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26.33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211.67000000000002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211.67000000000002</v>
      </c>
      <c r="AT63" s="8">
        <v>25.31</v>
      </c>
      <c r="AU63" s="8">
        <v>30.76</v>
      </c>
      <c r="AW63" s="198">
        <v>26.33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26.33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25.31</v>
      </c>
      <c r="BM63" s="8">
        <f t="shared" si="22"/>
        <v>30.76</v>
      </c>
      <c r="BN63" s="8">
        <f t="shared" si="23"/>
        <v>26.33</v>
      </c>
      <c r="BO63" s="8">
        <f t="shared" si="24"/>
        <v>32</v>
      </c>
      <c r="BP63" s="139">
        <f t="shared" si="25"/>
        <v>-1.0199999999999996</v>
      </c>
      <c r="BQ63" s="139">
        <f t="shared" si="26"/>
        <v>-1.2399999999999984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0</v>
      </c>
      <c r="E64" s="16">
        <f>'[3]26'!E66</f>
        <v>0</v>
      </c>
      <c r="F64" s="16">
        <f>'[3]26'!F66</f>
        <v>620</v>
      </c>
      <c r="G64" s="16">
        <f>'[3]26'!G66</f>
        <v>0</v>
      </c>
      <c r="H64" s="17">
        <f t="shared" si="27"/>
        <v>940</v>
      </c>
      <c r="I64" s="15">
        <f>'[3]26'!J66</f>
        <v>270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0</v>
      </c>
      <c r="N64" s="16">
        <f>'[3]26'!O66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26.33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26.33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211.67000000000002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211.67000000000002</v>
      </c>
      <c r="AT64" s="8">
        <v>25.31</v>
      </c>
      <c r="AU64" s="8">
        <v>30.76</v>
      </c>
      <c r="AW64" s="198">
        <v>26.33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26.33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25.31</v>
      </c>
      <c r="BM64" s="8">
        <f t="shared" si="22"/>
        <v>30.76</v>
      </c>
      <c r="BN64" s="8">
        <f t="shared" si="23"/>
        <v>26.33</v>
      </c>
      <c r="BO64" s="8">
        <f t="shared" si="24"/>
        <v>32</v>
      </c>
      <c r="BP64" s="139">
        <f t="shared" si="25"/>
        <v>-1.0199999999999996</v>
      </c>
      <c r="BQ64" s="139">
        <f t="shared" si="26"/>
        <v>-1.2399999999999984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0</v>
      </c>
      <c r="E65" s="16">
        <f>'[3]26'!E67</f>
        <v>0</v>
      </c>
      <c r="F65" s="16">
        <f>'[3]26'!F67</f>
        <v>620</v>
      </c>
      <c r="G65" s="16">
        <f>'[3]26'!G67</f>
        <v>0</v>
      </c>
      <c r="H65" s="17">
        <f t="shared" si="27"/>
        <v>940</v>
      </c>
      <c r="I65" s="15">
        <f>'[3]26'!J67</f>
        <v>270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0</v>
      </c>
      <c r="N65" s="16">
        <f>'[3]26'!O67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26.33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26.33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211.67000000000002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211.67000000000002</v>
      </c>
      <c r="AT65" s="8">
        <v>25.31</v>
      </c>
      <c r="AU65" s="8">
        <v>30.76</v>
      </c>
      <c r="AW65" s="198">
        <v>26.33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26.33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25.31</v>
      </c>
      <c r="BM65" s="8">
        <f t="shared" si="22"/>
        <v>30.76</v>
      </c>
      <c r="BN65" s="8">
        <f t="shared" si="23"/>
        <v>26.33</v>
      </c>
      <c r="BO65" s="8">
        <f t="shared" si="24"/>
        <v>32</v>
      </c>
      <c r="BP65" s="139">
        <f t="shared" si="25"/>
        <v>-1.0199999999999996</v>
      </c>
      <c r="BQ65" s="139">
        <f t="shared" si="26"/>
        <v>-1.2399999999999984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0</v>
      </c>
      <c r="E66" s="16">
        <f>'[3]26'!E68</f>
        <v>0</v>
      </c>
      <c r="F66" s="16">
        <f>'[3]26'!F68</f>
        <v>620</v>
      </c>
      <c r="G66" s="16">
        <f>'[3]26'!G68</f>
        <v>0</v>
      </c>
      <c r="H66" s="17">
        <f t="shared" si="27"/>
        <v>940</v>
      </c>
      <c r="I66" s="15">
        <f>'[3]26'!J68</f>
        <v>270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0</v>
      </c>
      <c r="N66" s="16">
        <f>'[3]26'!O68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26.33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26.33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211.67000000000002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211.67000000000002</v>
      </c>
      <c r="AT66" s="8">
        <v>25.31</v>
      </c>
      <c r="AU66" s="8">
        <v>30.76</v>
      </c>
      <c r="AW66" s="198">
        <v>26.33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26.33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25.31</v>
      </c>
      <c r="BM66" s="8">
        <f t="shared" si="22"/>
        <v>30.76</v>
      </c>
      <c r="BN66" s="8">
        <f t="shared" si="23"/>
        <v>26.33</v>
      </c>
      <c r="BO66" s="8">
        <f t="shared" si="24"/>
        <v>32</v>
      </c>
      <c r="BP66" s="139">
        <f t="shared" si="25"/>
        <v>-1.0199999999999996</v>
      </c>
      <c r="BQ66" s="139">
        <f t="shared" si="26"/>
        <v>-1.2399999999999984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0</v>
      </c>
      <c r="E67" s="16">
        <f>'[3]26'!E69</f>
        <v>0</v>
      </c>
      <c r="F67" s="16">
        <f>'[3]26'!F69</f>
        <v>620</v>
      </c>
      <c r="G67" s="16">
        <f>'[3]26'!G69</f>
        <v>0</v>
      </c>
      <c r="H67" s="17">
        <f t="shared" si="27"/>
        <v>940</v>
      </c>
      <c r="I67" s="15">
        <f>'[3]26'!J69</f>
        <v>270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0</v>
      </c>
      <c r="N67" s="16">
        <f>'[3]26'!O69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26.33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26.33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211.67000000000002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211.67000000000002</v>
      </c>
      <c r="AT67" s="8">
        <v>25.31</v>
      </c>
      <c r="AU67" s="8">
        <v>30.76</v>
      </c>
      <c r="AW67" s="198">
        <v>26.33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26.33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25.31</v>
      </c>
      <c r="BM67" s="8">
        <f t="shared" si="22"/>
        <v>30.76</v>
      </c>
      <c r="BN67" s="8">
        <f t="shared" si="23"/>
        <v>26.33</v>
      </c>
      <c r="BO67" s="8">
        <f t="shared" si="24"/>
        <v>32</v>
      </c>
      <c r="BP67" s="139">
        <f t="shared" si="25"/>
        <v>-1.0199999999999996</v>
      </c>
      <c r="BQ67" s="139">
        <f t="shared" si="26"/>
        <v>-1.2399999999999984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0</v>
      </c>
      <c r="E68" s="16">
        <f>'[3]26'!E70</f>
        <v>0</v>
      </c>
      <c r="F68" s="16">
        <f>'[3]26'!F70</f>
        <v>620</v>
      </c>
      <c r="G68" s="16">
        <f>'[3]26'!G70</f>
        <v>0</v>
      </c>
      <c r="H68" s="17">
        <f t="shared" si="27"/>
        <v>940</v>
      </c>
      <c r="I68" s="15">
        <f>'[3]26'!J70</f>
        <v>270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0</v>
      </c>
      <c r="N68" s="16">
        <f>'[3]26'!O70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26.33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26.33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211.67000000000002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211.67000000000002</v>
      </c>
      <c r="AT68" s="8">
        <v>25.31</v>
      </c>
      <c r="AU68" s="8">
        <v>30.76</v>
      </c>
      <c r="AW68" s="198">
        <v>26.33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26.33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25.31</v>
      </c>
      <c r="BM68" s="8">
        <f t="shared" ref="BM68:BM98" si="54">AU68</f>
        <v>30.76</v>
      </c>
      <c r="BN68" s="8">
        <f t="shared" ref="BN68:BN98" si="55">BC68</f>
        <v>26.33</v>
      </c>
      <c r="BO68" s="8">
        <f t="shared" ref="BO68:BO98" si="56">BJ68</f>
        <v>32</v>
      </c>
      <c r="BP68" s="139">
        <f t="shared" ref="BP68:BP98" si="57">BL68-BN68</f>
        <v>-1.0199999999999996</v>
      </c>
      <c r="BQ68" s="139">
        <f t="shared" ref="BQ68:BQ98" si="58">BM68-BO68</f>
        <v>-1.2399999999999984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0</v>
      </c>
      <c r="E69" s="16">
        <f>'[3]26'!E71</f>
        <v>0</v>
      </c>
      <c r="F69" s="16">
        <f>'[3]26'!F71</f>
        <v>620</v>
      </c>
      <c r="G69" s="16">
        <f>'[3]26'!G71</f>
        <v>0</v>
      </c>
      <c r="H69" s="17">
        <f t="shared" ref="H69:H98" si="59">SUM(B69:G69)</f>
        <v>940</v>
      </c>
      <c r="I69" s="15">
        <f>'[3]26'!J71</f>
        <v>271.053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0</v>
      </c>
      <c r="N69" s="16">
        <f>'[3]26'!O71</f>
        <v>0</v>
      </c>
      <c r="O69" s="17">
        <f t="shared" ref="O69:O98" si="60">SUM(I69:N69)</f>
        <v>271.053</v>
      </c>
      <c r="P69" s="18">
        <f>frq!C69</f>
        <v>1</v>
      </c>
      <c r="Q69" s="15">
        <f t="shared" si="33"/>
        <v>271.053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271.053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239.053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239.053</v>
      </c>
      <c r="AT69" s="8">
        <v>0</v>
      </c>
      <c r="AU69" s="8">
        <v>30.76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0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0</v>
      </c>
      <c r="BM69" s="8">
        <f t="shared" si="54"/>
        <v>30.76</v>
      </c>
      <c r="BN69" s="8">
        <f t="shared" si="55"/>
        <v>0</v>
      </c>
      <c r="BO69" s="8">
        <f t="shared" si="56"/>
        <v>32</v>
      </c>
      <c r="BP69" s="139">
        <f t="shared" si="57"/>
        <v>0</v>
      </c>
      <c r="BQ69" s="139">
        <f t="shared" si="58"/>
        <v>-1.2399999999999984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0</v>
      </c>
      <c r="E70" s="16">
        <f>'[3]26'!E72</f>
        <v>0</v>
      </c>
      <c r="F70" s="16">
        <f>'[3]26'!F72</f>
        <v>620</v>
      </c>
      <c r="G70" s="16">
        <f>'[3]26'!G72</f>
        <v>0</v>
      </c>
      <c r="H70" s="17">
        <f t="shared" si="59"/>
        <v>940</v>
      </c>
      <c r="I70" s="15">
        <f>'[3]26'!J72</f>
        <v>271.053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0</v>
      </c>
      <c r="N70" s="16">
        <f>'[3]26'!O72</f>
        <v>0</v>
      </c>
      <c r="O70" s="17">
        <f t="shared" si="60"/>
        <v>271.053</v>
      </c>
      <c r="P70" s="18">
        <f>frq!C70</f>
        <v>1</v>
      </c>
      <c r="Q70" s="15">
        <f t="shared" si="33"/>
        <v>271.053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271.053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239.053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239.053</v>
      </c>
      <c r="AT70" s="8">
        <v>0</v>
      </c>
      <c r="AU70" s="8">
        <v>30.76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0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0</v>
      </c>
      <c r="BM70" s="8">
        <f t="shared" si="54"/>
        <v>30.76</v>
      </c>
      <c r="BN70" s="8">
        <f t="shared" si="55"/>
        <v>0</v>
      </c>
      <c r="BO70" s="8">
        <f t="shared" si="56"/>
        <v>32</v>
      </c>
      <c r="BP70" s="139">
        <f t="shared" si="57"/>
        <v>0</v>
      </c>
      <c r="BQ70" s="139">
        <f t="shared" si="58"/>
        <v>-1.2399999999999984</v>
      </c>
    </row>
    <row r="71" spans="1:69">
      <c r="A71" s="8" t="s">
        <v>113</v>
      </c>
      <c r="B71" s="15">
        <f>'[3]26'!B73</f>
        <v>320</v>
      </c>
      <c r="C71" s="16">
        <f>'[3]26'!C73</f>
        <v>0</v>
      </c>
      <c r="D71" s="16">
        <f>'[3]26'!D73</f>
        <v>0</v>
      </c>
      <c r="E71" s="16">
        <f>'[3]26'!E73</f>
        <v>0</v>
      </c>
      <c r="F71" s="16">
        <f>'[3]26'!F73</f>
        <v>620</v>
      </c>
      <c r="G71" s="16">
        <f>'[3]26'!G73</f>
        <v>0</v>
      </c>
      <c r="H71" s="17">
        <f t="shared" si="59"/>
        <v>940</v>
      </c>
      <c r="I71" s="15">
        <f>'[3]26'!J73</f>
        <v>278.44299999999998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0</v>
      </c>
      <c r="N71" s="16">
        <f>'[3]26'!O73</f>
        <v>0</v>
      </c>
      <c r="O71" s="17">
        <f t="shared" si="60"/>
        <v>278.44299999999998</v>
      </c>
      <c r="P71" s="18">
        <f>frq!C71</f>
        <v>1</v>
      </c>
      <c r="Q71" s="15">
        <f t="shared" si="33"/>
        <v>278.44299999999998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278.44299999999998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214.44299999999998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214.44299999999998</v>
      </c>
      <c r="AT71" s="8">
        <v>30.76</v>
      </c>
      <c r="AU71" s="8">
        <v>30.76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30.76</v>
      </c>
      <c r="BM71" s="8">
        <f t="shared" si="54"/>
        <v>30.76</v>
      </c>
      <c r="BN71" s="8">
        <f t="shared" si="55"/>
        <v>32</v>
      </c>
      <c r="BO71" s="8">
        <f t="shared" si="56"/>
        <v>32</v>
      </c>
      <c r="BP71" s="139">
        <f t="shared" si="57"/>
        <v>-1.2399999999999984</v>
      </c>
      <c r="BQ71" s="139">
        <f t="shared" si="58"/>
        <v>-1.2399999999999984</v>
      </c>
    </row>
    <row r="72" spans="1:69">
      <c r="A72" s="8" t="s">
        <v>114</v>
      </c>
      <c r="B72" s="15">
        <f>'[3]26'!B74</f>
        <v>320</v>
      </c>
      <c r="C72" s="16">
        <f>'[3]26'!C74</f>
        <v>0</v>
      </c>
      <c r="D72" s="16">
        <f>'[3]26'!D74</f>
        <v>0</v>
      </c>
      <c r="E72" s="16">
        <f>'[3]26'!E74</f>
        <v>0</v>
      </c>
      <c r="F72" s="16">
        <f>'[3]26'!F74</f>
        <v>620</v>
      </c>
      <c r="G72" s="16">
        <f>'[3]26'!G74</f>
        <v>0</v>
      </c>
      <c r="H72" s="17">
        <f t="shared" si="59"/>
        <v>940</v>
      </c>
      <c r="I72" s="15">
        <f>'[3]26'!J74</f>
        <v>278.44299999999998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0</v>
      </c>
      <c r="N72" s="16">
        <f>'[3]26'!O74</f>
        <v>0</v>
      </c>
      <c r="O72" s="17">
        <f t="shared" si="60"/>
        <v>278.44299999999998</v>
      </c>
      <c r="P72" s="18">
        <f>frq!C72</f>
        <v>1</v>
      </c>
      <c r="Q72" s="15">
        <f t="shared" si="33"/>
        <v>278.44299999999998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278.44299999999998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214.44299999999998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214.44299999999998</v>
      </c>
      <c r="AT72" s="8">
        <v>30.76</v>
      </c>
      <c r="AU72" s="8">
        <v>30.76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30.76</v>
      </c>
      <c r="BM72" s="8">
        <f t="shared" si="54"/>
        <v>30.76</v>
      </c>
      <c r="BN72" s="8">
        <f t="shared" si="55"/>
        <v>32</v>
      </c>
      <c r="BO72" s="8">
        <f t="shared" si="56"/>
        <v>32</v>
      </c>
      <c r="BP72" s="139">
        <f t="shared" si="57"/>
        <v>-1.2399999999999984</v>
      </c>
      <c r="BQ72" s="139">
        <f t="shared" si="58"/>
        <v>-1.2399999999999984</v>
      </c>
    </row>
    <row r="73" spans="1:69">
      <c r="A73" s="8" t="s">
        <v>115</v>
      </c>
      <c r="B73" s="15">
        <f>'[3]26'!B75</f>
        <v>320</v>
      </c>
      <c r="C73" s="16">
        <f>'[3]26'!C75</f>
        <v>0</v>
      </c>
      <c r="D73" s="16">
        <f>'[3]26'!D75</f>
        <v>0</v>
      </c>
      <c r="E73" s="16">
        <f>'[3]26'!E75</f>
        <v>0</v>
      </c>
      <c r="F73" s="16">
        <f>'[3]26'!F75</f>
        <v>620</v>
      </c>
      <c r="G73" s="16">
        <f>'[3]26'!G75</f>
        <v>0</v>
      </c>
      <c r="H73" s="17">
        <f t="shared" si="59"/>
        <v>940</v>
      </c>
      <c r="I73" s="15">
        <f>'[3]26'!J75</f>
        <v>270</v>
      </c>
      <c r="J73" s="16">
        <f>'[3]26'!K75</f>
        <v>0</v>
      </c>
      <c r="K73" s="16">
        <f>'[3]26'!L75</f>
        <v>0</v>
      </c>
      <c r="L73" s="16">
        <f>'[3]26'!M75</f>
        <v>0</v>
      </c>
      <c r="M73" s="16">
        <f>'[3]26'!N75</f>
        <v>0</v>
      </c>
      <c r="N73" s="16">
        <f>'[3]26'!O75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23.56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23.56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214.44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214.44</v>
      </c>
      <c r="AT73" s="8">
        <v>22.65</v>
      </c>
      <c r="AU73" s="8">
        <v>30.76</v>
      </c>
      <c r="AW73" s="198">
        <v>23.56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23.56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22.65</v>
      </c>
      <c r="BM73" s="8">
        <f t="shared" si="54"/>
        <v>30.76</v>
      </c>
      <c r="BN73" s="8">
        <f t="shared" si="55"/>
        <v>23.56</v>
      </c>
      <c r="BO73" s="8">
        <f t="shared" si="56"/>
        <v>32</v>
      </c>
      <c r="BP73" s="139">
        <f t="shared" si="57"/>
        <v>-0.91000000000000014</v>
      </c>
      <c r="BQ73" s="139">
        <f t="shared" si="58"/>
        <v>-1.2399999999999984</v>
      </c>
    </row>
    <row r="74" spans="1:69">
      <c r="A74" s="8" t="s">
        <v>116</v>
      </c>
      <c r="B74" s="15">
        <f>'[3]26'!B76</f>
        <v>320</v>
      </c>
      <c r="C74" s="16">
        <f>'[3]26'!C76</f>
        <v>0</v>
      </c>
      <c r="D74" s="16">
        <f>'[3]26'!D76</f>
        <v>0</v>
      </c>
      <c r="E74" s="16">
        <f>'[3]26'!E76</f>
        <v>0</v>
      </c>
      <c r="F74" s="16">
        <f>'[3]26'!F76</f>
        <v>620</v>
      </c>
      <c r="G74" s="16">
        <f>'[3]26'!G76</f>
        <v>0</v>
      </c>
      <c r="H74" s="17">
        <f t="shared" si="59"/>
        <v>940</v>
      </c>
      <c r="I74" s="15">
        <f>'[3]26'!J76</f>
        <v>270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0</v>
      </c>
      <c r="N74" s="16">
        <f>'[3]26'!O76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23.56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23.56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214.44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214.44</v>
      </c>
      <c r="AT74" s="8">
        <v>22.65</v>
      </c>
      <c r="AU74" s="8">
        <v>30.76</v>
      </c>
      <c r="AW74" s="198">
        <v>23.56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23.56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22.65</v>
      </c>
      <c r="BM74" s="8">
        <f t="shared" si="54"/>
        <v>30.76</v>
      </c>
      <c r="BN74" s="8">
        <f t="shared" si="55"/>
        <v>23.56</v>
      </c>
      <c r="BO74" s="8">
        <f t="shared" si="56"/>
        <v>32</v>
      </c>
      <c r="BP74" s="139">
        <f t="shared" si="57"/>
        <v>-0.91000000000000014</v>
      </c>
      <c r="BQ74" s="139">
        <f t="shared" si="58"/>
        <v>-1.2399999999999984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0</v>
      </c>
      <c r="E75" s="16">
        <f>'[3]26'!E77</f>
        <v>0</v>
      </c>
      <c r="F75" s="16">
        <f>'[3]26'!F77</f>
        <v>620</v>
      </c>
      <c r="G75" s="16">
        <f>'[3]26'!G77</f>
        <v>0</v>
      </c>
      <c r="H75" s="17">
        <f t="shared" si="59"/>
        <v>940</v>
      </c>
      <c r="I75" s="15">
        <f>'[3]26'!J77</f>
        <v>270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0</v>
      </c>
      <c r="N75" s="16">
        <f>'[3]26'!O77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19.559999999999999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19.559999999999999</v>
      </c>
      <c r="AL75" s="8">
        <f t="shared" si="35"/>
        <v>218.44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218.44</v>
      </c>
      <c r="AT75" s="8">
        <v>30.76</v>
      </c>
      <c r="AU75" s="8">
        <v>18.8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19.559999999999999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19.559999999999999</v>
      </c>
      <c r="BL75" s="8">
        <f t="shared" si="53"/>
        <v>30.76</v>
      </c>
      <c r="BM75" s="8">
        <f t="shared" si="54"/>
        <v>18.8</v>
      </c>
      <c r="BN75" s="8">
        <f t="shared" si="55"/>
        <v>32</v>
      </c>
      <c r="BO75" s="8">
        <f t="shared" si="56"/>
        <v>19.559999999999999</v>
      </c>
      <c r="BP75" s="139">
        <f t="shared" si="57"/>
        <v>-1.2399999999999984</v>
      </c>
      <c r="BQ75" s="139">
        <f t="shared" si="58"/>
        <v>-0.75999999999999801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0</v>
      </c>
      <c r="E76" s="16">
        <f>'[3]26'!E78</f>
        <v>0</v>
      </c>
      <c r="F76" s="16">
        <f>'[3]26'!F78</f>
        <v>620</v>
      </c>
      <c r="G76" s="16">
        <f>'[3]26'!G78</f>
        <v>0</v>
      </c>
      <c r="H76" s="17">
        <f t="shared" si="59"/>
        <v>940</v>
      </c>
      <c r="I76" s="15">
        <f>'[3]26'!J78</f>
        <v>270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0</v>
      </c>
      <c r="N76" s="16">
        <f>'[3]26'!O78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19.559999999999999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19.559999999999999</v>
      </c>
      <c r="AL76" s="8">
        <f t="shared" si="35"/>
        <v>218.44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218.44</v>
      </c>
      <c r="AT76" s="8">
        <v>30.76</v>
      </c>
      <c r="AU76" s="8">
        <v>18.8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19.559999999999999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19.559999999999999</v>
      </c>
      <c r="BL76" s="8">
        <f t="shared" si="53"/>
        <v>30.76</v>
      </c>
      <c r="BM76" s="8">
        <f t="shared" si="54"/>
        <v>18.8</v>
      </c>
      <c r="BN76" s="8">
        <f t="shared" si="55"/>
        <v>32</v>
      </c>
      <c r="BO76" s="8">
        <f t="shared" si="56"/>
        <v>19.559999999999999</v>
      </c>
      <c r="BP76" s="139">
        <f t="shared" si="57"/>
        <v>-1.2399999999999984</v>
      </c>
      <c r="BQ76" s="139">
        <f t="shared" si="58"/>
        <v>-0.75999999999999801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0</v>
      </c>
      <c r="E77" s="16">
        <f>'[3]26'!E79</f>
        <v>0</v>
      </c>
      <c r="F77" s="16">
        <f>'[3]26'!F79</f>
        <v>620</v>
      </c>
      <c r="G77" s="16">
        <f>'[3]26'!G79</f>
        <v>0</v>
      </c>
      <c r="H77" s="17">
        <f t="shared" si="59"/>
        <v>940</v>
      </c>
      <c r="I77" s="15">
        <f>'[3]26'!J79</f>
        <v>282.44299999999998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0</v>
      </c>
      <c r="N77" s="16">
        <f>'[3]26'!O79</f>
        <v>0</v>
      </c>
      <c r="O77" s="17">
        <f t="shared" si="60"/>
        <v>282.44299999999998</v>
      </c>
      <c r="P77" s="18">
        <f>frq!C77</f>
        <v>1</v>
      </c>
      <c r="Q77" s="15">
        <f t="shared" si="33"/>
        <v>282.44299999999998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282.44299999999998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218.44299999999998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218.44299999999998</v>
      </c>
      <c r="AT77" s="8">
        <v>30.76</v>
      </c>
      <c r="AU77" s="8">
        <v>30.76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30.76</v>
      </c>
      <c r="BM77" s="8">
        <f t="shared" si="54"/>
        <v>30.76</v>
      </c>
      <c r="BN77" s="8">
        <f t="shared" si="55"/>
        <v>32</v>
      </c>
      <c r="BO77" s="8">
        <f t="shared" si="56"/>
        <v>32</v>
      </c>
      <c r="BP77" s="139">
        <f t="shared" si="57"/>
        <v>-1.2399999999999984</v>
      </c>
      <c r="BQ77" s="139">
        <f t="shared" si="58"/>
        <v>-1.2399999999999984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0</v>
      </c>
      <c r="E78" s="16">
        <f>'[3]26'!E80</f>
        <v>0</v>
      </c>
      <c r="F78" s="16">
        <f>'[3]26'!F80</f>
        <v>620</v>
      </c>
      <c r="G78" s="16">
        <f>'[3]26'!G80</f>
        <v>0</v>
      </c>
      <c r="H78" s="17">
        <f t="shared" si="59"/>
        <v>940</v>
      </c>
      <c r="I78" s="15">
        <f>'[3]26'!J80</f>
        <v>282.44299999999998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0</v>
      </c>
      <c r="N78" s="16">
        <f>'[3]26'!O80</f>
        <v>0</v>
      </c>
      <c r="O78" s="17">
        <f t="shared" si="60"/>
        <v>282.44299999999998</v>
      </c>
      <c r="P78" s="18">
        <f>frq!C78</f>
        <v>1</v>
      </c>
      <c r="Q78" s="15">
        <f t="shared" si="33"/>
        <v>282.44299999999998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282.44299999999998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218.44299999999998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218.44299999999998</v>
      </c>
      <c r="AT78" s="8">
        <v>30.76</v>
      </c>
      <c r="AU78" s="8">
        <v>30.76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30.76</v>
      </c>
      <c r="BM78" s="8">
        <f t="shared" si="54"/>
        <v>30.76</v>
      </c>
      <c r="BN78" s="8">
        <f t="shared" si="55"/>
        <v>32</v>
      </c>
      <c r="BO78" s="8">
        <f t="shared" si="56"/>
        <v>32</v>
      </c>
      <c r="BP78" s="139">
        <f t="shared" si="57"/>
        <v>-1.2399999999999984</v>
      </c>
      <c r="BQ78" s="139">
        <f t="shared" si="58"/>
        <v>-1.2399999999999984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0</v>
      </c>
      <c r="E79" s="16">
        <f>'[3]26'!E81</f>
        <v>0</v>
      </c>
      <c r="F79" s="16">
        <f>'[3]26'!F81</f>
        <v>620</v>
      </c>
      <c r="G79" s="16">
        <f>'[3]26'!G81</f>
        <v>0</v>
      </c>
      <c r="H79" s="17">
        <f t="shared" si="59"/>
        <v>940</v>
      </c>
      <c r="I79" s="15">
        <f>'[3]26'!J81</f>
        <v>270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0</v>
      </c>
      <c r="N79" s="16">
        <f>'[3]26'!O81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24.75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24.75</v>
      </c>
      <c r="AE79" s="8">
        <f t="shared" si="43"/>
        <v>24.75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24.75</v>
      </c>
      <c r="AL79" s="8">
        <f t="shared" si="35"/>
        <v>220.5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220.5</v>
      </c>
      <c r="AT79" s="8">
        <v>23.79</v>
      </c>
      <c r="AU79" s="8">
        <v>23.79</v>
      </c>
      <c r="AW79" s="198">
        <v>24.75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24.75</v>
      </c>
      <c r="BD79" s="198">
        <v>24.75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24.75</v>
      </c>
      <c r="BL79" s="8">
        <f t="shared" si="53"/>
        <v>23.79</v>
      </c>
      <c r="BM79" s="8">
        <f t="shared" si="54"/>
        <v>23.79</v>
      </c>
      <c r="BN79" s="8">
        <f t="shared" si="55"/>
        <v>24.75</v>
      </c>
      <c r="BO79" s="8">
        <f t="shared" si="56"/>
        <v>24.75</v>
      </c>
      <c r="BP79" s="139">
        <f t="shared" si="57"/>
        <v>-0.96000000000000085</v>
      </c>
      <c r="BQ79" s="139">
        <f t="shared" si="58"/>
        <v>-0.96000000000000085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0</v>
      </c>
      <c r="E80" s="16">
        <f>'[3]26'!E82</f>
        <v>0</v>
      </c>
      <c r="F80" s="16">
        <f>'[3]26'!F82</f>
        <v>620</v>
      </c>
      <c r="G80" s="16">
        <f>'[3]26'!G82</f>
        <v>0</v>
      </c>
      <c r="H80" s="17">
        <f t="shared" si="59"/>
        <v>940</v>
      </c>
      <c r="I80" s="15">
        <f>'[3]26'!J82</f>
        <v>270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0</v>
      </c>
      <c r="N80" s="16">
        <f>'[3]26'!O82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24.75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24.75</v>
      </c>
      <c r="AE80" s="8">
        <f t="shared" si="43"/>
        <v>24.75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24.75</v>
      </c>
      <c r="AL80" s="8">
        <f t="shared" si="35"/>
        <v>220.5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220.5</v>
      </c>
      <c r="AT80" s="8">
        <v>23.79</v>
      </c>
      <c r="AU80" s="8">
        <v>23.79</v>
      </c>
      <c r="AW80" s="198">
        <v>24.75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24.75</v>
      </c>
      <c r="BD80" s="198">
        <v>24.75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24.75</v>
      </c>
      <c r="BL80" s="8">
        <f t="shared" si="53"/>
        <v>23.79</v>
      </c>
      <c r="BM80" s="8">
        <f t="shared" si="54"/>
        <v>23.79</v>
      </c>
      <c r="BN80" s="8">
        <f t="shared" si="55"/>
        <v>24.75</v>
      </c>
      <c r="BO80" s="8">
        <f t="shared" si="56"/>
        <v>24.75</v>
      </c>
      <c r="BP80" s="139">
        <f t="shared" si="57"/>
        <v>-0.96000000000000085</v>
      </c>
      <c r="BQ80" s="139">
        <f t="shared" si="58"/>
        <v>-0.96000000000000085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0</v>
      </c>
      <c r="E81" s="16">
        <f>'[3]26'!E83</f>
        <v>0</v>
      </c>
      <c r="F81" s="16">
        <f>'[3]26'!F83</f>
        <v>620</v>
      </c>
      <c r="G81" s="16">
        <f>'[3]26'!G83</f>
        <v>0</v>
      </c>
      <c r="H81" s="17">
        <f t="shared" si="59"/>
        <v>940</v>
      </c>
      <c r="I81" s="15">
        <f>'[3]26'!J83</f>
        <v>270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0</v>
      </c>
      <c r="N81" s="16">
        <f>'[3]26'!O83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24.75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24.75</v>
      </c>
      <c r="AE81" s="8">
        <f t="shared" si="43"/>
        <v>24.75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24.75</v>
      </c>
      <c r="AL81" s="8">
        <f t="shared" si="35"/>
        <v>220.5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220.5</v>
      </c>
      <c r="AT81" s="8">
        <v>23.79</v>
      </c>
      <c r="AU81" s="8">
        <v>23.79</v>
      </c>
      <c r="AW81" s="198">
        <v>24.75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24.75</v>
      </c>
      <c r="BD81" s="198">
        <v>24.75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24.75</v>
      </c>
      <c r="BL81" s="8">
        <f t="shared" si="53"/>
        <v>23.79</v>
      </c>
      <c r="BM81" s="8">
        <f t="shared" si="54"/>
        <v>23.79</v>
      </c>
      <c r="BN81" s="8">
        <f t="shared" si="55"/>
        <v>24.75</v>
      </c>
      <c r="BO81" s="8">
        <f t="shared" si="56"/>
        <v>24.75</v>
      </c>
      <c r="BP81" s="139">
        <f t="shared" si="57"/>
        <v>-0.96000000000000085</v>
      </c>
      <c r="BQ81" s="139">
        <f t="shared" si="58"/>
        <v>-0.96000000000000085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0</v>
      </c>
      <c r="E82" s="16">
        <f>'[3]26'!E84</f>
        <v>0</v>
      </c>
      <c r="F82" s="16">
        <f>'[3]26'!F84</f>
        <v>620</v>
      </c>
      <c r="G82" s="16">
        <f>'[3]26'!G84</f>
        <v>0</v>
      </c>
      <c r="H82" s="17">
        <f t="shared" si="59"/>
        <v>940</v>
      </c>
      <c r="I82" s="15">
        <f>'[3]26'!J84</f>
        <v>270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0</v>
      </c>
      <c r="N82" s="16">
        <f>'[3]26'!O84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24.75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24.75</v>
      </c>
      <c r="AE82" s="8">
        <f t="shared" si="43"/>
        <v>24.75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24.75</v>
      </c>
      <c r="AL82" s="8">
        <f t="shared" si="35"/>
        <v>220.5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220.5</v>
      </c>
      <c r="AT82" s="8">
        <v>23.79</v>
      </c>
      <c r="AU82" s="8">
        <v>23.79</v>
      </c>
      <c r="AW82" s="198">
        <v>24.75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24.75</v>
      </c>
      <c r="BD82" s="198">
        <v>24.75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24.75</v>
      </c>
      <c r="BL82" s="8">
        <f t="shared" si="53"/>
        <v>23.79</v>
      </c>
      <c r="BM82" s="8">
        <f t="shared" si="54"/>
        <v>23.79</v>
      </c>
      <c r="BN82" s="8">
        <f t="shared" si="55"/>
        <v>24.75</v>
      </c>
      <c r="BO82" s="8">
        <f t="shared" si="56"/>
        <v>24.75</v>
      </c>
      <c r="BP82" s="139">
        <f t="shared" si="57"/>
        <v>-0.96000000000000085</v>
      </c>
      <c r="BQ82" s="139">
        <f t="shared" si="58"/>
        <v>-0.96000000000000085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0</v>
      </c>
      <c r="E83" s="16">
        <f>'[3]26'!E85</f>
        <v>0</v>
      </c>
      <c r="F83" s="16">
        <f>'[3]26'!F85</f>
        <v>620</v>
      </c>
      <c r="G83" s="16">
        <f>'[3]26'!G85</f>
        <v>0</v>
      </c>
      <c r="H83" s="17">
        <f t="shared" si="59"/>
        <v>940</v>
      </c>
      <c r="I83" s="15">
        <f>'[3]26'!J85</f>
        <v>270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0</v>
      </c>
      <c r="N83" s="16">
        <f>'[3]26'!O85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24.75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24.75</v>
      </c>
      <c r="AE83" s="8">
        <f t="shared" si="43"/>
        <v>24.75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24.75</v>
      </c>
      <c r="AL83" s="8">
        <f t="shared" si="35"/>
        <v>220.5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220.5</v>
      </c>
      <c r="AT83" s="8">
        <v>23.79</v>
      </c>
      <c r="AU83" s="8">
        <v>23.79</v>
      </c>
      <c r="AW83" s="198">
        <v>24.75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24.75</v>
      </c>
      <c r="BD83" s="198">
        <v>24.75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24.75</v>
      </c>
      <c r="BL83" s="8">
        <f t="shared" si="53"/>
        <v>23.79</v>
      </c>
      <c r="BM83" s="8">
        <f t="shared" si="54"/>
        <v>23.79</v>
      </c>
      <c r="BN83" s="8">
        <f t="shared" si="55"/>
        <v>24.75</v>
      </c>
      <c r="BO83" s="8">
        <f t="shared" si="56"/>
        <v>24.75</v>
      </c>
      <c r="BP83" s="139">
        <f t="shared" si="57"/>
        <v>-0.96000000000000085</v>
      </c>
      <c r="BQ83" s="139">
        <f t="shared" si="58"/>
        <v>-0.96000000000000085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0</v>
      </c>
      <c r="E84" s="16">
        <f>'[3]26'!E86</f>
        <v>0</v>
      </c>
      <c r="F84" s="16">
        <f>'[3]26'!F86</f>
        <v>620</v>
      </c>
      <c r="G84" s="16">
        <f>'[3]26'!G86</f>
        <v>0</v>
      </c>
      <c r="H84" s="17">
        <f t="shared" si="59"/>
        <v>940</v>
      </c>
      <c r="I84" s="15">
        <f>'[3]26'!J86</f>
        <v>270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0</v>
      </c>
      <c r="N84" s="16">
        <f>'[3]26'!O86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24.75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24.75</v>
      </c>
      <c r="AE84" s="8">
        <f t="shared" si="43"/>
        <v>24.75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24.75</v>
      </c>
      <c r="AL84" s="8">
        <f t="shared" si="35"/>
        <v>220.5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220.5</v>
      </c>
      <c r="AT84" s="8">
        <v>23.79</v>
      </c>
      <c r="AU84" s="8">
        <v>23.79</v>
      </c>
      <c r="AW84" s="198">
        <v>24.75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24.75</v>
      </c>
      <c r="BD84" s="198">
        <v>24.75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24.75</v>
      </c>
      <c r="BL84" s="8">
        <f t="shared" si="53"/>
        <v>23.79</v>
      </c>
      <c r="BM84" s="8">
        <f t="shared" si="54"/>
        <v>23.79</v>
      </c>
      <c r="BN84" s="8">
        <f t="shared" si="55"/>
        <v>24.75</v>
      </c>
      <c r="BO84" s="8">
        <f t="shared" si="56"/>
        <v>24.75</v>
      </c>
      <c r="BP84" s="139">
        <f t="shared" si="57"/>
        <v>-0.96000000000000085</v>
      </c>
      <c r="BQ84" s="139">
        <f t="shared" si="58"/>
        <v>-0.96000000000000085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0</v>
      </c>
      <c r="E85" s="16">
        <f>'[3]26'!E87</f>
        <v>0</v>
      </c>
      <c r="F85" s="16">
        <f>'[3]26'!F87</f>
        <v>620</v>
      </c>
      <c r="G85" s="16">
        <f>'[3]26'!G87</f>
        <v>0</v>
      </c>
      <c r="H85" s="17">
        <f t="shared" si="59"/>
        <v>940</v>
      </c>
      <c r="I85" s="15">
        <f>'[3]26'!J87</f>
        <v>270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0</v>
      </c>
      <c r="N85" s="16">
        <f>'[3]26'!O87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24.75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24.75</v>
      </c>
      <c r="AE85" s="8">
        <f t="shared" si="43"/>
        <v>24.75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24.75</v>
      </c>
      <c r="AL85" s="8">
        <f t="shared" si="35"/>
        <v>220.5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220.5</v>
      </c>
      <c r="AT85" s="8">
        <v>23.79</v>
      </c>
      <c r="AU85" s="8">
        <v>23.79</v>
      </c>
      <c r="AW85" s="198">
        <v>24.75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24.75</v>
      </c>
      <c r="BD85" s="198">
        <v>24.75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24.75</v>
      </c>
      <c r="BL85" s="8">
        <f t="shared" si="53"/>
        <v>23.79</v>
      </c>
      <c r="BM85" s="8">
        <f t="shared" si="54"/>
        <v>23.79</v>
      </c>
      <c r="BN85" s="8">
        <f t="shared" si="55"/>
        <v>24.75</v>
      </c>
      <c r="BO85" s="8">
        <f t="shared" si="56"/>
        <v>24.75</v>
      </c>
      <c r="BP85" s="139">
        <f t="shared" si="57"/>
        <v>-0.96000000000000085</v>
      </c>
      <c r="BQ85" s="139">
        <f t="shared" si="58"/>
        <v>-0.96000000000000085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0</v>
      </c>
      <c r="E86" s="16">
        <f>'[3]26'!E88</f>
        <v>0</v>
      </c>
      <c r="F86" s="16">
        <f>'[3]26'!F88</f>
        <v>620</v>
      </c>
      <c r="G86" s="16">
        <f>'[3]26'!G88</f>
        <v>0</v>
      </c>
      <c r="H86" s="17">
        <f t="shared" si="59"/>
        <v>940</v>
      </c>
      <c r="I86" s="15">
        <f>'[3]26'!J88</f>
        <v>270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0</v>
      </c>
      <c r="N86" s="16">
        <f>'[3]26'!O88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24.75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24.75</v>
      </c>
      <c r="AE86" s="8">
        <f t="shared" si="43"/>
        <v>24.75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24.75</v>
      </c>
      <c r="AL86" s="8">
        <f t="shared" si="35"/>
        <v>220.5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220.5</v>
      </c>
      <c r="AT86" s="8">
        <v>23.79</v>
      </c>
      <c r="AU86" s="8">
        <v>23.79</v>
      </c>
      <c r="AW86" s="198">
        <v>24.75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24.75</v>
      </c>
      <c r="BD86" s="198">
        <v>24.75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24.75</v>
      </c>
      <c r="BL86" s="8">
        <f t="shared" si="53"/>
        <v>23.79</v>
      </c>
      <c r="BM86" s="8">
        <f t="shared" si="54"/>
        <v>23.79</v>
      </c>
      <c r="BN86" s="8">
        <f t="shared" si="55"/>
        <v>24.75</v>
      </c>
      <c r="BO86" s="8">
        <f t="shared" si="56"/>
        <v>24.75</v>
      </c>
      <c r="BP86" s="139">
        <f t="shared" si="57"/>
        <v>-0.96000000000000085</v>
      </c>
      <c r="BQ86" s="139">
        <f t="shared" si="58"/>
        <v>-0.96000000000000085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0</v>
      </c>
      <c r="E87" s="16">
        <f>'[3]26'!E89</f>
        <v>0</v>
      </c>
      <c r="F87" s="16">
        <f>'[3]26'!F89</f>
        <v>620</v>
      </c>
      <c r="G87" s="16">
        <f>'[3]26'!G89</f>
        <v>0</v>
      </c>
      <c r="H87" s="17">
        <f t="shared" si="59"/>
        <v>940</v>
      </c>
      <c r="I87" s="15">
        <f>'[3]26'!J89</f>
        <v>270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0</v>
      </c>
      <c r="N87" s="16">
        <f>'[3]26'!O89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24.75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24.75</v>
      </c>
      <c r="AE87" s="8">
        <f t="shared" si="43"/>
        <v>24.75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24.75</v>
      </c>
      <c r="AL87" s="8">
        <f t="shared" si="35"/>
        <v>220.5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220.5</v>
      </c>
      <c r="AT87" s="8">
        <v>23.79</v>
      </c>
      <c r="AU87" s="8">
        <v>23.79</v>
      </c>
      <c r="AW87" s="198">
        <v>24.75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24.75</v>
      </c>
      <c r="BD87" s="198">
        <v>24.75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24.75</v>
      </c>
      <c r="BL87" s="8">
        <f t="shared" si="53"/>
        <v>23.79</v>
      </c>
      <c r="BM87" s="8">
        <f t="shared" si="54"/>
        <v>23.79</v>
      </c>
      <c r="BN87" s="8">
        <f t="shared" si="55"/>
        <v>24.75</v>
      </c>
      <c r="BO87" s="8">
        <f t="shared" si="56"/>
        <v>24.75</v>
      </c>
      <c r="BP87" s="139">
        <f t="shared" si="57"/>
        <v>-0.96000000000000085</v>
      </c>
      <c r="BQ87" s="139">
        <f t="shared" si="58"/>
        <v>-0.96000000000000085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0</v>
      </c>
      <c r="E88" s="16">
        <f>'[3]26'!E90</f>
        <v>0</v>
      </c>
      <c r="F88" s="16">
        <f>'[3]26'!F90</f>
        <v>620</v>
      </c>
      <c r="G88" s="16">
        <f>'[3]26'!G90</f>
        <v>0</v>
      </c>
      <c r="H88" s="17">
        <f t="shared" si="59"/>
        <v>940</v>
      </c>
      <c r="I88" s="15">
        <f>'[3]26'!J90</f>
        <v>270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0</v>
      </c>
      <c r="N88" s="16">
        <f>'[3]26'!O90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24.75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24.75</v>
      </c>
      <c r="AE88" s="8">
        <f t="shared" si="43"/>
        <v>24.75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24.75</v>
      </c>
      <c r="AL88" s="8">
        <f t="shared" si="35"/>
        <v>220.5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220.5</v>
      </c>
      <c r="AT88" s="8">
        <v>23.79</v>
      </c>
      <c r="AU88" s="8">
        <v>23.79</v>
      </c>
      <c r="AW88" s="198">
        <v>24.75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24.75</v>
      </c>
      <c r="BD88" s="198">
        <v>24.75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24.75</v>
      </c>
      <c r="BL88" s="8">
        <f t="shared" si="53"/>
        <v>23.79</v>
      </c>
      <c r="BM88" s="8">
        <f t="shared" si="54"/>
        <v>23.79</v>
      </c>
      <c r="BN88" s="8">
        <f t="shared" si="55"/>
        <v>24.75</v>
      </c>
      <c r="BO88" s="8">
        <f t="shared" si="56"/>
        <v>24.75</v>
      </c>
      <c r="BP88" s="139">
        <f t="shared" si="57"/>
        <v>-0.96000000000000085</v>
      </c>
      <c r="BQ88" s="139">
        <f t="shared" si="58"/>
        <v>-0.96000000000000085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0</v>
      </c>
      <c r="E89" s="16">
        <f>'[3]26'!E91</f>
        <v>0</v>
      </c>
      <c r="F89" s="16">
        <f>'[3]26'!F91</f>
        <v>590</v>
      </c>
      <c r="G89" s="16">
        <f>'[3]26'!G91</f>
        <v>30</v>
      </c>
      <c r="H89" s="17">
        <f t="shared" si="59"/>
        <v>940</v>
      </c>
      <c r="I89" s="15">
        <f>'[3]26'!J91</f>
        <v>270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0</v>
      </c>
      <c r="N89" s="16">
        <f>'[3]26'!O91</f>
        <v>30</v>
      </c>
      <c r="O89" s="17">
        <f t="shared" si="60"/>
        <v>300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30</v>
      </c>
      <c r="W89" s="17">
        <f t="shared" si="61"/>
        <v>300</v>
      </c>
      <c r="X89" s="8">
        <f t="shared" si="36"/>
        <v>24.75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24.75</v>
      </c>
      <c r="AE89" s="8">
        <f t="shared" si="43"/>
        <v>24.75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24.75</v>
      </c>
      <c r="AL89" s="8">
        <f t="shared" si="35"/>
        <v>220.5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30</v>
      </c>
      <c r="AR89" s="8">
        <f t="shared" si="50"/>
        <v>250.5</v>
      </c>
      <c r="AT89" s="8">
        <v>23.79</v>
      </c>
      <c r="AU89" s="8">
        <v>23.79</v>
      </c>
      <c r="AW89" s="198">
        <v>24.75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24.75</v>
      </c>
      <c r="BD89" s="198">
        <v>24.75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24.75</v>
      </c>
      <c r="BL89" s="8">
        <f t="shared" si="53"/>
        <v>23.79</v>
      </c>
      <c r="BM89" s="8">
        <f t="shared" si="54"/>
        <v>23.79</v>
      </c>
      <c r="BN89" s="8">
        <f t="shared" si="55"/>
        <v>24.75</v>
      </c>
      <c r="BO89" s="8">
        <f t="shared" si="56"/>
        <v>24.75</v>
      </c>
      <c r="BP89" s="139">
        <f t="shared" si="57"/>
        <v>-0.96000000000000085</v>
      </c>
      <c r="BQ89" s="139">
        <f t="shared" si="58"/>
        <v>-0.96000000000000085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0</v>
      </c>
      <c r="E90" s="16">
        <f>'[3]26'!E92</f>
        <v>0</v>
      </c>
      <c r="F90" s="16">
        <f>'[3]26'!F92</f>
        <v>590</v>
      </c>
      <c r="G90" s="16">
        <f>'[3]26'!G92</f>
        <v>30</v>
      </c>
      <c r="H90" s="17">
        <f t="shared" si="59"/>
        <v>940</v>
      </c>
      <c r="I90" s="15">
        <f>'[3]26'!J92</f>
        <v>270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0</v>
      </c>
      <c r="N90" s="16">
        <f>'[3]26'!O92</f>
        <v>30</v>
      </c>
      <c r="O90" s="17">
        <f t="shared" si="60"/>
        <v>300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30</v>
      </c>
      <c r="W90" s="17">
        <f t="shared" si="61"/>
        <v>300</v>
      </c>
      <c r="X90" s="8">
        <f t="shared" si="36"/>
        <v>24.75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24.75</v>
      </c>
      <c r="AE90" s="8">
        <f t="shared" si="43"/>
        <v>24.75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24.75</v>
      </c>
      <c r="AL90" s="8">
        <f t="shared" si="35"/>
        <v>220.5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30</v>
      </c>
      <c r="AR90" s="8">
        <f t="shared" si="50"/>
        <v>250.5</v>
      </c>
      <c r="AT90" s="8">
        <v>23.79</v>
      </c>
      <c r="AU90" s="8">
        <v>23.79</v>
      </c>
      <c r="AW90" s="198">
        <v>24.75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24.75</v>
      </c>
      <c r="BD90" s="198">
        <v>24.75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24.75</v>
      </c>
      <c r="BL90" s="8">
        <f t="shared" si="53"/>
        <v>23.79</v>
      </c>
      <c r="BM90" s="8">
        <f t="shared" si="54"/>
        <v>23.79</v>
      </c>
      <c r="BN90" s="8">
        <f t="shared" si="55"/>
        <v>24.75</v>
      </c>
      <c r="BO90" s="8">
        <f t="shared" si="56"/>
        <v>24.75</v>
      </c>
      <c r="BP90" s="139">
        <f t="shared" si="57"/>
        <v>-0.96000000000000085</v>
      </c>
      <c r="BQ90" s="139">
        <f t="shared" si="58"/>
        <v>-0.96000000000000085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0</v>
      </c>
      <c r="E91" s="16">
        <f>'[3]26'!E93</f>
        <v>0</v>
      </c>
      <c r="F91" s="16">
        <f>'[3]26'!F93</f>
        <v>590</v>
      </c>
      <c r="G91" s="16">
        <f>'[3]26'!G93</f>
        <v>30</v>
      </c>
      <c r="H91" s="17">
        <f t="shared" si="59"/>
        <v>940</v>
      </c>
      <c r="I91" s="15">
        <f>'[3]26'!J93</f>
        <v>270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0</v>
      </c>
      <c r="N91" s="16">
        <f>'[3]26'!O93</f>
        <v>30</v>
      </c>
      <c r="O91" s="17">
        <f t="shared" si="60"/>
        <v>300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30</v>
      </c>
      <c r="W91" s="17">
        <f t="shared" si="61"/>
        <v>300</v>
      </c>
      <c r="X91" s="8">
        <f t="shared" si="36"/>
        <v>26.91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26.91</v>
      </c>
      <c r="AE91" s="8">
        <f t="shared" si="43"/>
        <v>26.91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26.91</v>
      </c>
      <c r="AL91" s="8">
        <f t="shared" si="35"/>
        <v>216.18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30</v>
      </c>
      <c r="AR91" s="8">
        <f t="shared" si="50"/>
        <v>246.18</v>
      </c>
      <c r="AT91" s="8">
        <v>25.87</v>
      </c>
      <c r="AU91" s="8">
        <v>25.87</v>
      </c>
      <c r="AW91" s="198">
        <v>26.91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26.91</v>
      </c>
      <c r="BD91" s="198">
        <v>26.91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26.91</v>
      </c>
      <c r="BL91" s="8">
        <f t="shared" si="53"/>
        <v>25.87</v>
      </c>
      <c r="BM91" s="8">
        <f t="shared" si="54"/>
        <v>25.87</v>
      </c>
      <c r="BN91" s="8">
        <f t="shared" si="55"/>
        <v>26.91</v>
      </c>
      <c r="BO91" s="8">
        <f t="shared" si="56"/>
        <v>26.91</v>
      </c>
      <c r="BP91" s="139">
        <f t="shared" si="57"/>
        <v>-1.0399999999999991</v>
      </c>
      <c r="BQ91" s="139">
        <f t="shared" si="58"/>
        <v>-1.0399999999999991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0</v>
      </c>
      <c r="E92" s="16">
        <f>'[3]26'!E94</f>
        <v>0</v>
      </c>
      <c r="F92" s="16">
        <f>'[3]26'!F94</f>
        <v>590</v>
      </c>
      <c r="G92" s="16">
        <f>'[3]26'!G94</f>
        <v>30</v>
      </c>
      <c r="H92" s="17">
        <f t="shared" si="59"/>
        <v>940</v>
      </c>
      <c r="I92" s="15">
        <f>'[3]26'!J94</f>
        <v>270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0</v>
      </c>
      <c r="N92" s="16">
        <f>'[3]26'!O94</f>
        <v>30</v>
      </c>
      <c r="O92" s="17">
        <f t="shared" si="60"/>
        <v>300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30</v>
      </c>
      <c r="W92" s="17">
        <f t="shared" si="61"/>
        <v>300</v>
      </c>
      <c r="X92" s="8">
        <f t="shared" si="36"/>
        <v>26.91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26.91</v>
      </c>
      <c r="AE92" s="8">
        <f t="shared" si="43"/>
        <v>26.91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26.91</v>
      </c>
      <c r="AL92" s="8">
        <f t="shared" si="35"/>
        <v>216.18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30</v>
      </c>
      <c r="AR92" s="8">
        <f t="shared" si="50"/>
        <v>246.18</v>
      </c>
      <c r="AT92" s="8">
        <v>25.87</v>
      </c>
      <c r="AU92" s="8">
        <v>25.87</v>
      </c>
      <c r="AW92" s="198">
        <v>26.91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26.91</v>
      </c>
      <c r="BD92" s="198">
        <v>26.91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26.91</v>
      </c>
      <c r="BL92" s="8">
        <f t="shared" si="53"/>
        <v>25.87</v>
      </c>
      <c r="BM92" s="8">
        <f t="shared" si="54"/>
        <v>25.87</v>
      </c>
      <c r="BN92" s="8">
        <f t="shared" si="55"/>
        <v>26.91</v>
      </c>
      <c r="BO92" s="8">
        <f t="shared" si="56"/>
        <v>26.91</v>
      </c>
      <c r="BP92" s="139">
        <f t="shared" si="57"/>
        <v>-1.0399999999999991</v>
      </c>
      <c r="BQ92" s="139">
        <f t="shared" si="58"/>
        <v>-1.0399999999999991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0</v>
      </c>
      <c r="E93" s="16">
        <f>'[3]26'!E95</f>
        <v>0</v>
      </c>
      <c r="F93" s="16">
        <f>'[3]26'!F95</f>
        <v>590</v>
      </c>
      <c r="G93" s="16">
        <f>'[3]26'!G95</f>
        <v>30</v>
      </c>
      <c r="H93" s="17">
        <f t="shared" si="59"/>
        <v>940</v>
      </c>
      <c r="I93" s="15">
        <f>'[3]26'!J95</f>
        <v>270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0</v>
      </c>
      <c r="N93" s="16">
        <f>'[3]26'!O95</f>
        <v>30</v>
      </c>
      <c r="O93" s="17">
        <f t="shared" si="60"/>
        <v>300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30</v>
      </c>
      <c r="W93" s="17">
        <f t="shared" si="61"/>
        <v>300</v>
      </c>
      <c r="X93" s="8">
        <f t="shared" si="36"/>
        <v>26.91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26.91</v>
      </c>
      <c r="AE93" s="8">
        <f t="shared" si="43"/>
        <v>26.91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26.91</v>
      </c>
      <c r="AL93" s="8">
        <f t="shared" si="35"/>
        <v>216.18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30</v>
      </c>
      <c r="AR93" s="8">
        <f t="shared" si="50"/>
        <v>246.18</v>
      </c>
      <c r="AT93" s="8">
        <v>25.87</v>
      </c>
      <c r="AU93" s="8">
        <v>25.87</v>
      </c>
      <c r="AW93" s="198">
        <v>26.91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26.91</v>
      </c>
      <c r="BD93" s="198">
        <v>26.91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26.91</v>
      </c>
      <c r="BL93" s="8">
        <f t="shared" si="53"/>
        <v>25.87</v>
      </c>
      <c r="BM93" s="8">
        <f t="shared" si="54"/>
        <v>25.87</v>
      </c>
      <c r="BN93" s="8">
        <f t="shared" si="55"/>
        <v>26.91</v>
      </c>
      <c r="BO93" s="8">
        <f t="shared" si="56"/>
        <v>26.91</v>
      </c>
      <c r="BP93" s="139">
        <f t="shared" si="57"/>
        <v>-1.0399999999999991</v>
      </c>
      <c r="BQ93" s="139">
        <f t="shared" si="58"/>
        <v>-1.0399999999999991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0</v>
      </c>
      <c r="E94" s="16">
        <f>'[3]26'!E96</f>
        <v>0</v>
      </c>
      <c r="F94" s="16">
        <f>'[3]26'!F96</f>
        <v>590</v>
      </c>
      <c r="G94" s="16">
        <f>'[3]26'!G96</f>
        <v>30</v>
      </c>
      <c r="H94" s="17">
        <f t="shared" si="59"/>
        <v>940</v>
      </c>
      <c r="I94" s="15">
        <f>'[3]26'!J96</f>
        <v>270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0</v>
      </c>
      <c r="N94" s="16">
        <f>'[3]26'!O96</f>
        <v>30</v>
      </c>
      <c r="O94" s="17">
        <f t="shared" si="60"/>
        <v>300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30</v>
      </c>
      <c r="W94" s="17">
        <f t="shared" si="61"/>
        <v>300</v>
      </c>
      <c r="X94" s="8">
        <f t="shared" si="36"/>
        <v>26.91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26.91</v>
      </c>
      <c r="AE94" s="8">
        <f t="shared" si="43"/>
        <v>26.91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26.91</v>
      </c>
      <c r="AL94" s="8">
        <f t="shared" si="35"/>
        <v>216.18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30</v>
      </c>
      <c r="AR94" s="8">
        <f t="shared" si="50"/>
        <v>246.18</v>
      </c>
      <c r="AT94" s="8">
        <v>25.87</v>
      </c>
      <c r="AU94" s="8">
        <v>25.87</v>
      </c>
      <c r="AW94" s="198">
        <v>26.91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26.91</v>
      </c>
      <c r="BD94" s="198">
        <v>26.91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26.91</v>
      </c>
      <c r="BL94" s="8">
        <f t="shared" si="53"/>
        <v>25.87</v>
      </c>
      <c r="BM94" s="8">
        <f t="shared" si="54"/>
        <v>25.87</v>
      </c>
      <c r="BN94" s="8">
        <f t="shared" si="55"/>
        <v>26.91</v>
      </c>
      <c r="BO94" s="8">
        <f t="shared" si="56"/>
        <v>26.91</v>
      </c>
      <c r="BP94" s="139">
        <f t="shared" si="57"/>
        <v>-1.0399999999999991</v>
      </c>
      <c r="BQ94" s="139">
        <f t="shared" si="58"/>
        <v>-1.0399999999999991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0</v>
      </c>
      <c r="E95" s="16">
        <f>'[3]26'!E97</f>
        <v>0</v>
      </c>
      <c r="F95" s="16">
        <f>'[3]26'!F97</f>
        <v>590</v>
      </c>
      <c r="G95" s="16">
        <f>'[3]26'!G97</f>
        <v>30</v>
      </c>
      <c r="H95" s="17">
        <f t="shared" si="59"/>
        <v>940</v>
      </c>
      <c r="I95" s="15">
        <f>'[3]26'!J97</f>
        <v>270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0</v>
      </c>
      <c r="N95" s="16">
        <f>'[3]26'!O97</f>
        <v>30</v>
      </c>
      <c r="O95" s="17">
        <f t="shared" si="60"/>
        <v>300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30</v>
      </c>
      <c r="W95" s="17">
        <f t="shared" si="61"/>
        <v>300</v>
      </c>
      <c r="X95" s="8">
        <f t="shared" si="36"/>
        <v>26.91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26.91</v>
      </c>
      <c r="AE95" s="8">
        <f t="shared" si="43"/>
        <v>26.91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26.91</v>
      </c>
      <c r="AL95" s="8">
        <f t="shared" si="35"/>
        <v>216.18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30</v>
      </c>
      <c r="AR95" s="8">
        <f t="shared" si="50"/>
        <v>246.18</v>
      </c>
      <c r="AT95" s="8">
        <v>25.87</v>
      </c>
      <c r="AU95" s="8">
        <v>25.87</v>
      </c>
      <c r="AW95" s="198">
        <v>26.91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26.91</v>
      </c>
      <c r="BD95" s="198">
        <v>26.91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26.91</v>
      </c>
      <c r="BL95" s="8">
        <f t="shared" si="53"/>
        <v>25.87</v>
      </c>
      <c r="BM95" s="8">
        <f t="shared" si="54"/>
        <v>25.87</v>
      </c>
      <c r="BN95" s="8">
        <f t="shared" si="55"/>
        <v>26.91</v>
      </c>
      <c r="BO95" s="8">
        <f t="shared" si="56"/>
        <v>26.91</v>
      </c>
      <c r="BP95" s="139">
        <f t="shared" si="57"/>
        <v>-1.0399999999999991</v>
      </c>
      <c r="BQ95" s="139">
        <f t="shared" si="58"/>
        <v>-1.0399999999999991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0</v>
      </c>
      <c r="E96" s="16">
        <f>'[3]26'!E98</f>
        <v>0</v>
      </c>
      <c r="F96" s="16">
        <f>'[3]26'!F98</f>
        <v>590</v>
      </c>
      <c r="G96" s="16">
        <f>'[3]26'!G98</f>
        <v>30</v>
      </c>
      <c r="H96" s="17">
        <f t="shared" si="59"/>
        <v>940</v>
      </c>
      <c r="I96" s="15">
        <f>'[3]26'!J98</f>
        <v>270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0</v>
      </c>
      <c r="N96" s="16">
        <f>'[3]26'!O98</f>
        <v>30</v>
      </c>
      <c r="O96" s="17">
        <f t="shared" si="60"/>
        <v>300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30</v>
      </c>
      <c r="W96" s="17">
        <f t="shared" si="61"/>
        <v>300</v>
      </c>
      <c r="X96" s="8">
        <f t="shared" si="36"/>
        <v>26.91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26.91</v>
      </c>
      <c r="AE96" s="8">
        <f t="shared" si="43"/>
        <v>26.91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26.91</v>
      </c>
      <c r="AL96" s="8">
        <f t="shared" si="35"/>
        <v>216.18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30</v>
      </c>
      <c r="AR96" s="8">
        <f t="shared" si="50"/>
        <v>246.18</v>
      </c>
      <c r="AT96" s="8">
        <v>25.87</v>
      </c>
      <c r="AU96" s="8">
        <v>25.87</v>
      </c>
      <c r="AW96" s="198">
        <v>26.91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26.91</v>
      </c>
      <c r="BD96" s="198">
        <v>26.91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26.91</v>
      </c>
      <c r="BL96" s="8">
        <f t="shared" si="53"/>
        <v>25.87</v>
      </c>
      <c r="BM96" s="8">
        <f t="shared" si="54"/>
        <v>25.87</v>
      </c>
      <c r="BN96" s="8">
        <f t="shared" si="55"/>
        <v>26.91</v>
      </c>
      <c r="BO96" s="8">
        <f t="shared" si="56"/>
        <v>26.91</v>
      </c>
      <c r="BP96" s="139">
        <f t="shared" si="57"/>
        <v>-1.0399999999999991</v>
      </c>
      <c r="BQ96" s="139">
        <f t="shared" si="58"/>
        <v>-1.0399999999999991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0</v>
      </c>
      <c r="E97" s="16">
        <f>'[3]26'!E99</f>
        <v>0</v>
      </c>
      <c r="F97" s="16">
        <f>'[3]26'!F99</f>
        <v>590</v>
      </c>
      <c r="G97" s="16">
        <f>'[3]26'!G99</f>
        <v>30</v>
      </c>
      <c r="H97" s="17">
        <f t="shared" si="59"/>
        <v>940</v>
      </c>
      <c r="I97" s="15">
        <f>'[3]26'!J99</f>
        <v>270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0</v>
      </c>
      <c r="N97" s="16">
        <f>'[3]26'!O99</f>
        <v>30</v>
      </c>
      <c r="O97" s="17">
        <f t="shared" si="60"/>
        <v>300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30</v>
      </c>
      <c r="W97" s="17">
        <f t="shared" si="61"/>
        <v>300</v>
      </c>
      <c r="X97" s="8">
        <f t="shared" si="36"/>
        <v>26.91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26.91</v>
      </c>
      <c r="AE97" s="8">
        <f t="shared" si="43"/>
        <v>26.91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26.91</v>
      </c>
      <c r="AL97" s="8">
        <f t="shared" si="35"/>
        <v>216.18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30</v>
      </c>
      <c r="AR97" s="8">
        <f t="shared" si="50"/>
        <v>246.18</v>
      </c>
      <c r="AT97" s="8">
        <v>25.87</v>
      </c>
      <c r="AU97" s="8">
        <v>25.87</v>
      </c>
      <c r="AW97" s="198">
        <v>26.91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26.91</v>
      </c>
      <c r="BD97" s="198">
        <v>26.91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26.91</v>
      </c>
      <c r="BL97" s="8">
        <f t="shared" si="53"/>
        <v>25.87</v>
      </c>
      <c r="BM97" s="8">
        <f t="shared" si="54"/>
        <v>25.87</v>
      </c>
      <c r="BN97" s="8">
        <f t="shared" si="55"/>
        <v>26.91</v>
      </c>
      <c r="BO97" s="8">
        <f t="shared" si="56"/>
        <v>26.91</v>
      </c>
      <c r="BP97" s="139">
        <f t="shared" si="57"/>
        <v>-1.0399999999999991</v>
      </c>
      <c r="BQ97" s="139">
        <f t="shared" si="58"/>
        <v>-1.0399999999999991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0</v>
      </c>
      <c r="E98" s="16">
        <f>'[3]26'!E100</f>
        <v>0</v>
      </c>
      <c r="F98" s="16">
        <f>'[3]26'!F100</f>
        <v>590</v>
      </c>
      <c r="G98" s="16">
        <f>'[3]26'!G100</f>
        <v>30</v>
      </c>
      <c r="H98" s="17">
        <f t="shared" si="59"/>
        <v>940</v>
      </c>
      <c r="I98" s="15">
        <f>'[3]26'!J100</f>
        <v>270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0</v>
      </c>
      <c r="N98" s="16">
        <f>'[3]26'!O100</f>
        <v>30</v>
      </c>
      <c r="O98" s="17">
        <f t="shared" si="60"/>
        <v>300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30</v>
      </c>
      <c r="W98" s="17">
        <f t="shared" si="61"/>
        <v>300</v>
      </c>
      <c r="X98" s="8">
        <f t="shared" si="36"/>
        <v>26.91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26.91</v>
      </c>
      <c r="AE98" s="8">
        <f t="shared" si="43"/>
        <v>26.91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26.91</v>
      </c>
      <c r="AL98" s="8">
        <f t="shared" si="35"/>
        <v>216.18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30</v>
      </c>
      <c r="AR98" s="8">
        <f t="shared" si="50"/>
        <v>246.18</v>
      </c>
      <c r="AT98" s="8">
        <v>25.87</v>
      </c>
      <c r="AU98" s="8">
        <v>25.87</v>
      </c>
      <c r="AW98" s="198">
        <v>26.91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26.91</v>
      </c>
      <c r="BD98" s="198">
        <v>26.91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26.91</v>
      </c>
      <c r="BL98" s="8">
        <f t="shared" si="53"/>
        <v>25.87</v>
      </c>
      <c r="BM98" s="8">
        <f t="shared" si="54"/>
        <v>25.87</v>
      </c>
      <c r="BN98" s="8">
        <f t="shared" si="55"/>
        <v>26.91</v>
      </c>
      <c r="BO98" s="8">
        <f t="shared" si="56"/>
        <v>26.91</v>
      </c>
      <c r="BP98" s="139">
        <f t="shared" si="57"/>
        <v>-1.0399999999999991</v>
      </c>
      <c r="BQ98" s="139">
        <f t="shared" si="58"/>
        <v>-1.0399999999999991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14.805</v>
      </c>
      <c r="G99" s="15">
        <f t="shared" si="62"/>
        <v>7.4999999999999997E-2</v>
      </c>
      <c r="H99" s="15">
        <f t="shared" si="62"/>
        <v>22.56</v>
      </c>
      <c r="I99" s="15">
        <f t="shared" si="62"/>
        <v>6.7463982499999986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7.4999999999999997E-2</v>
      </c>
      <c r="O99" s="15">
        <f t="shared" si="62"/>
        <v>6.8213982499999988</v>
      </c>
      <c r="P99" s="15">
        <f t="shared" si="62"/>
        <v>2.4E-2</v>
      </c>
      <c r="Q99" s="15">
        <f t="shared" si="62"/>
        <v>6.7463982499999986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7.4999999999999997E-2</v>
      </c>
      <c r="W99" s="15">
        <f t="shared" si="62"/>
        <v>6.8213982499999988</v>
      </c>
      <c r="X99" s="15">
        <f t="shared" si="62"/>
        <v>0.66800999999999955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0.66800999999999955</v>
      </c>
      <c r="AE99" s="15">
        <f t="shared" si="62"/>
        <v>0.69901999999999975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0.69901999999999975</v>
      </c>
      <c r="AL99" s="15">
        <f t="shared" si="62"/>
        <v>5.3793682499999997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7.4999999999999997E-2</v>
      </c>
      <c r="AR99" s="15">
        <f t="shared" si="62"/>
        <v>5.4543682499999999</v>
      </c>
      <c r="AS99" s="15">
        <f t="shared" si="62"/>
        <v>0</v>
      </c>
      <c r="AT99" s="15">
        <f t="shared" si="62"/>
        <v>0.64703499999999947</v>
      </c>
      <c r="AU99" s="15">
        <f t="shared" si="62"/>
        <v>0.67138999999999982</v>
      </c>
      <c r="AV99" s="15">
        <f t="shared" si="62"/>
        <v>0</v>
      </c>
      <c r="AW99" s="15">
        <f t="shared" si="62"/>
        <v>0.66800999999999955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0.66800999999999955</v>
      </c>
      <c r="BD99" s="15">
        <f t="shared" si="62"/>
        <v>0.69901999999999975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0.69901999999999975</v>
      </c>
      <c r="BK99" s="15"/>
      <c r="BL99" s="15">
        <f t="shared" si="63"/>
        <v>0.64703499999999947</v>
      </c>
      <c r="BM99" s="15">
        <f t="shared" si="63"/>
        <v>0.67138999999999982</v>
      </c>
      <c r="BN99" s="15">
        <f t="shared" si="63"/>
        <v>0.66800999999999955</v>
      </c>
      <c r="BO99" s="15">
        <f t="shared" si="63"/>
        <v>0.69901999999999975</v>
      </c>
      <c r="BP99" s="15">
        <f t="shared" si="63"/>
        <v>-2.0974999999999959E-2</v>
      </c>
      <c r="BQ99" s="15">
        <f t="shared" si="63"/>
        <v>-2.7629999999999946E-2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45317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45317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45317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abSelected="1" workbookViewId="0">
      <pane xSplit="1" ySplit="2" topLeftCell="B12" activePane="bottomRight" state="frozen"/>
      <selection activeCell="B3" sqref="B3"/>
      <selection pane="topRight" activeCell="B3" sqref="B3"/>
      <selection pane="bottomLeft" activeCell="B3" sqref="B3"/>
      <selection pane="bottomRight" activeCell="X25" sqref="X25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155</v>
      </c>
      <c r="E3">
        <f>PPCL!N3</f>
        <v>0</v>
      </c>
      <c r="F3">
        <f>B3+C3</f>
        <v>265</v>
      </c>
      <c r="G3">
        <f>D3+E3</f>
        <v>155</v>
      </c>
      <c r="H3" s="112"/>
      <c r="I3">
        <f>BRPL_EOD!AE3+BRPL_EOD!AF3</f>
        <v>155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155</v>
      </c>
      <c r="O3" s="112">
        <f t="shared" ref="O3:O66" si="1">G3-N3</f>
        <v>0</v>
      </c>
      <c r="P3">
        <v>155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155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155</v>
      </c>
      <c r="E4">
        <f>PPCL!N4</f>
        <v>0</v>
      </c>
      <c r="F4">
        <f t="shared" ref="F4:F67" si="4">B4+C4</f>
        <v>265</v>
      </c>
      <c r="G4">
        <f t="shared" ref="G4:G67" si="5">D4+E4</f>
        <v>155</v>
      </c>
      <c r="H4" s="112"/>
      <c r="I4">
        <f>BRPL_EOD!AE4+BRPL_EOD!AF4</f>
        <v>155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155</v>
      </c>
      <c r="O4" s="112">
        <f t="shared" si="1"/>
        <v>0</v>
      </c>
      <c r="P4">
        <v>155</v>
      </c>
      <c r="Q4">
        <v>0</v>
      </c>
      <c r="R4">
        <v>0</v>
      </c>
      <c r="S4">
        <v>0</v>
      </c>
      <c r="T4">
        <v>0</v>
      </c>
      <c r="U4" s="114">
        <f t="shared" si="2"/>
        <v>155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155</v>
      </c>
      <c r="E5">
        <f>PPCL!N5</f>
        <v>0</v>
      </c>
      <c r="F5">
        <f t="shared" si="4"/>
        <v>265</v>
      </c>
      <c r="G5">
        <f t="shared" si="5"/>
        <v>155</v>
      </c>
      <c r="H5" s="112"/>
      <c r="I5">
        <f>BRPL_EOD!AE5+BRPL_EOD!AF5</f>
        <v>155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155</v>
      </c>
      <c r="O5" s="112">
        <f t="shared" si="1"/>
        <v>0</v>
      </c>
      <c r="P5">
        <v>155</v>
      </c>
      <c r="Q5">
        <v>0</v>
      </c>
      <c r="R5">
        <v>0</v>
      </c>
      <c r="S5">
        <v>0</v>
      </c>
      <c r="T5">
        <v>0</v>
      </c>
      <c r="U5" s="114">
        <f t="shared" si="2"/>
        <v>155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155</v>
      </c>
      <c r="E6">
        <f>PPCL!N6</f>
        <v>0</v>
      </c>
      <c r="F6">
        <f t="shared" si="4"/>
        <v>265</v>
      </c>
      <c r="G6">
        <f t="shared" si="5"/>
        <v>155</v>
      </c>
      <c r="H6" s="112"/>
      <c r="I6">
        <f>BRPL_EOD!AE6+BRPL_EOD!AF6</f>
        <v>155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155</v>
      </c>
      <c r="O6" s="112">
        <f t="shared" si="1"/>
        <v>0</v>
      </c>
      <c r="P6">
        <v>155</v>
      </c>
      <c r="Q6">
        <v>0</v>
      </c>
      <c r="R6">
        <v>0</v>
      </c>
      <c r="S6">
        <v>0</v>
      </c>
      <c r="T6">
        <v>0</v>
      </c>
      <c r="U6" s="114">
        <f t="shared" si="2"/>
        <v>155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155</v>
      </c>
      <c r="E7">
        <f>PPCL!N7</f>
        <v>0</v>
      </c>
      <c r="F7">
        <f t="shared" si="4"/>
        <v>265</v>
      </c>
      <c r="G7">
        <f t="shared" si="5"/>
        <v>155</v>
      </c>
      <c r="H7" s="112"/>
      <c r="I7">
        <f>BRPL_EOD!AE7+BRPL_EOD!AF7</f>
        <v>155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155</v>
      </c>
      <c r="O7" s="112">
        <f t="shared" si="1"/>
        <v>0</v>
      </c>
      <c r="P7">
        <v>155</v>
      </c>
      <c r="Q7">
        <v>0</v>
      </c>
      <c r="R7">
        <v>0</v>
      </c>
      <c r="S7">
        <v>0</v>
      </c>
      <c r="T7">
        <v>0</v>
      </c>
      <c r="U7" s="114">
        <f t="shared" si="2"/>
        <v>155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155</v>
      </c>
      <c r="E8">
        <f>PPCL!N8</f>
        <v>0</v>
      </c>
      <c r="F8">
        <f t="shared" si="4"/>
        <v>265</v>
      </c>
      <c r="G8">
        <f t="shared" si="5"/>
        <v>155</v>
      </c>
      <c r="H8" s="112"/>
      <c r="I8">
        <f>BRPL_EOD!AE8+BRPL_EOD!AF8</f>
        <v>155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155</v>
      </c>
      <c r="O8" s="112">
        <f t="shared" si="1"/>
        <v>0</v>
      </c>
      <c r="P8">
        <v>155</v>
      </c>
      <c r="Q8">
        <v>0</v>
      </c>
      <c r="R8">
        <v>0</v>
      </c>
      <c r="S8">
        <v>0</v>
      </c>
      <c r="T8">
        <v>0</v>
      </c>
      <c r="U8" s="114">
        <f t="shared" si="2"/>
        <v>155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155</v>
      </c>
      <c r="E9">
        <f>PPCL!N9</f>
        <v>0</v>
      </c>
      <c r="F9">
        <f t="shared" si="4"/>
        <v>265</v>
      </c>
      <c r="G9">
        <f t="shared" si="5"/>
        <v>155</v>
      </c>
      <c r="H9" s="112"/>
      <c r="I9">
        <f>BRPL_EOD!AE9+BRPL_EOD!AF9</f>
        <v>155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155</v>
      </c>
      <c r="O9" s="112">
        <f t="shared" si="1"/>
        <v>0</v>
      </c>
      <c r="P9">
        <v>155</v>
      </c>
      <c r="Q9">
        <v>0</v>
      </c>
      <c r="R9">
        <v>0</v>
      </c>
      <c r="S9">
        <v>0</v>
      </c>
      <c r="T9">
        <v>0</v>
      </c>
      <c r="U9" s="114">
        <f t="shared" si="2"/>
        <v>155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155</v>
      </c>
      <c r="E10">
        <f>PPCL!N10</f>
        <v>0</v>
      </c>
      <c r="F10">
        <f t="shared" si="4"/>
        <v>265</v>
      </c>
      <c r="G10">
        <f t="shared" si="5"/>
        <v>155</v>
      </c>
      <c r="H10" s="112"/>
      <c r="I10">
        <f>BRPL_EOD!AE10+BRPL_EOD!AF10</f>
        <v>155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155</v>
      </c>
      <c r="O10" s="112">
        <f t="shared" si="1"/>
        <v>0</v>
      </c>
      <c r="P10">
        <v>155</v>
      </c>
      <c r="Q10">
        <v>0</v>
      </c>
      <c r="R10">
        <v>0</v>
      </c>
      <c r="S10">
        <v>0</v>
      </c>
      <c r="T10">
        <v>0</v>
      </c>
      <c r="U10" s="114">
        <f t="shared" si="2"/>
        <v>155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155</v>
      </c>
      <c r="E11">
        <f>PPCL!N11</f>
        <v>0</v>
      </c>
      <c r="F11">
        <f t="shared" si="4"/>
        <v>265</v>
      </c>
      <c r="G11">
        <f t="shared" si="5"/>
        <v>155</v>
      </c>
      <c r="H11" s="112"/>
      <c r="I11">
        <f>BRPL_EOD!AE11+BRPL_EOD!AF11</f>
        <v>155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155</v>
      </c>
      <c r="O11" s="112">
        <f t="shared" si="1"/>
        <v>0</v>
      </c>
      <c r="P11">
        <v>155</v>
      </c>
      <c r="Q11">
        <v>0</v>
      </c>
      <c r="R11">
        <v>0</v>
      </c>
      <c r="S11">
        <v>0</v>
      </c>
      <c r="T11">
        <v>0</v>
      </c>
      <c r="U11" s="114">
        <f t="shared" si="2"/>
        <v>155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155</v>
      </c>
      <c r="E12">
        <f>PPCL!N12</f>
        <v>0</v>
      </c>
      <c r="F12">
        <f t="shared" si="4"/>
        <v>265</v>
      </c>
      <c r="G12">
        <f t="shared" si="5"/>
        <v>155</v>
      </c>
      <c r="H12" s="112"/>
      <c r="I12">
        <f>BRPL_EOD!AE12+BRPL_EOD!AF12</f>
        <v>155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155</v>
      </c>
      <c r="O12" s="112">
        <f t="shared" si="1"/>
        <v>0</v>
      </c>
      <c r="P12">
        <v>155</v>
      </c>
      <c r="Q12">
        <v>0</v>
      </c>
      <c r="R12">
        <v>0</v>
      </c>
      <c r="S12">
        <v>0</v>
      </c>
      <c r="T12">
        <v>0</v>
      </c>
      <c r="U12" s="114">
        <f t="shared" si="2"/>
        <v>155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155</v>
      </c>
      <c r="E13">
        <f>PPCL!N13</f>
        <v>0</v>
      </c>
      <c r="F13">
        <f t="shared" si="4"/>
        <v>265</v>
      </c>
      <c r="G13">
        <f t="shared" si="5"/>
        <v>155</v>
      </c>
      <c r="H13" s="112"/>
      <c r="I13">
        <f>BRPL_EOD!AE13+BRPL_EOD!AF13</f>
        <v>155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155</v>
      </c>
      <c r="O13" s="112">
        <f t="shared" si="1"/>
        <v>0</v>
      </c>
      <c r="P13">
        <v>155</v>
      </c>
      <c r="Q13">
        <v>0</v>
      </c>
      <c r="R13">
        <v>0</v>
      </c>
      <c r="S13">
        <v>0</v>
      </c>
      <c r="T13">
        <v>0</v>
      </c>
      <c r="U13" s="114">
        <f t="shared" si="2"/>
        <v>155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155</v>
      </c>
      <c r="E14">
        <f>PPCL!N14</f>
        <v>0</v>
      </c>
      <c r="F14">
        <f t="shared" si="4"/>
        <v>265</v>
      </c>
      <c r="G14">
        <f t="shared" si="5"/>
        <v>155</v>
      </c>
      <c r="H14" s="112"/>
      <c r="I14">
        <f>BRPL_EOD!AE14+BRPL_EOD!AF14</f>
        <v>155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155</v>
      </c>
      <c r="O14" s="112">
        <f t="shared" si="1"/>
        <v>0</v>
      </c>
      <c r="P14">
        <v>155</v>
      </c>
      <c r="Q14">
        <v>0</v>
      </c>
      <c r="R14">
        <v>0</v>
      </c>
      <c r="S14">
        <v>0</v>
      </c>
      <c r="T14">
        <v>0</v>
      </c>
      <c r="U14" s="114">
        <f t="shared" si="2"/>
        <v>155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155</v>
      </c>
      <c r="E15">
        <f>PPCL!N15</f>
        <v>0</v>
      </c>
      <c r="F15">
        <f t="shared" si="4"/>
        <v>265</v>
      </c>
      <c r="G15">
        <f t="shared" si="5"/>
        <v>155</v>
      </c>
      <c r="H15" s="112"/>
      <c r="I15">
        <f>BRPL_EOD!AE15+BRPL_EOD!AF15</f>
        <v>155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155</v>
      </c>
      <c r="O15" s="112">
        <f t="shared" si="1"/>
        <v>0</v>
      </c>
      <c r="P15">
        <v>155</v>
      </c>
      <c r="Q15">
        <v>0</v>
      </c>
      <c r="R15">
        <v>0</v>
      </c>
      <c r="S15">
        <v>0</v>
      </c>
      <c r="T15">
        <v>0</v>
      </c>
      <c r="U15" s="114">
        <f t="shared" si="2"/>
        <v>155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155</v>
      </c>
      <c r="E16">
        <f>PPCL!N16</f>
        <v>0</v>
      </c>
      <c r="F16">
        <f t="shared" si="4"/>
        <v>265</v>
      </c>
      <c r="G16">
        <f t="shared" si="5"/>
        <v>155</v>
      </c>
      <c r="H16" s="112"/>
      <c r="I16">
        <f>BRPL_EOD!AE16+BRPL_EOD!AF16</f>
        <v>155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155</v>
      </c>
      <c r="O16" s="112">
        <f t="shared" si="1"/>
        <v>0</v>
      </c>
      <c r="P16">
        <v>155</v>
      </c>
      <c r="Q16">
        <v>0</v>
      </c>
      <c r="R16">
        <v>0</v>
      </c>
      <c r="S16">
        <v>0</v>
      </c>
      <c r="T16">
        <v>0</v>
      </c>
      <c r="U16" s="114">
        <f t="shared" si="2"/>
        <v>155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155</v>
      </c>
      <c r="E17">
        <f>PPCL!N17</f>
        <v>0</v>
      </c>
      <c r="F17">
        <f t="shared" si="4"/>
        <v>265</v>
      </c>
      <c r="G17">
        <f t="shared" si="5"/>
        <v>155</v>
      </c>
      <c r="H17" s="112"/>
      <c r="I17">
        <f>BRPL_EOD!AE17+BRPL_EOD!AF17</f>
        <v>155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155</v>
      </c>
      <c r="O17" s="112">
        <f t="shared" si="1"/>
        <v>0</v>
      </c>
      <c r="P17">
        <v>155</v>
      </c>
      <c r="Q17">
        <v>0</v>
      </c>
      <c r="R17">
        <v>0</v>
      </c>
      <c r="S17">
        <v>0</v>
      </c>
      <c r="T17">
        <v>0</v>
      </c>
      <c r="U17" s="114">
        <f t="shared" si="2"/>
        <v>155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155</v>
      </c>
      <c r="E18">
        <f>PPCL!N18</f>
        <v>0</v>
      </c>
      <c r="F18">
        <f t="shared" si="4"/>
        <v>265</v>
      </c>
      <c r="G18">
        <f t="shared" si="5"/>
        <v>155</v>
      </c>
      <c r="H18" s="112"/>
      <c r="I18">
        <f>BRPL_EOD!AE18+BRPL_EOD!AF18</f>
        <v>155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155</v>
      </c>
      <c r="O18" s="112">
        <f t="shared" si="1"/>
        <v>0</v>
      </c>
      <c r="P18">
        <v>155</v>
      </c>
      <c r="Q18">
        <v>0</v>
      </c>
      <c r="R18">
        <v>0</v>
      </c>
      <c r="S18">
        <v>0</v>
      </c>
      <c r="T18">
        <v>0</v>
      </c>
      <c r="U18" s="114">
        <f t="shared" si="2"/>
        <v>155</v>
      </c>
      <c r="V18" s="112">
        <f t="shared" si="3"/>
        <v>0</v>
      </c>
    </row>
    <row r="19" spans="1:22">
      <c r="A19" t="s">
        <v>61</v>
      </c>
      <c r="B19">
        <f>PPCL!B19</f>
        <v>245</v>
      </c>
      <c r="C19">
        <f>PPCL!C19</f>
        <v>20</v>
      </c>
      <c r="D19">
        <f>PPCL!M19</f>
        <v>155</v>
      </c>
      <c r="E19">
        <f>PPCL!N19</f>
        <v>20</v>
      </c>
      <c r="F19">
        <f t="shared" si="4"/>
        <v>265</v>
      </c>
      <c r="G19">
        <f t="shared" si="5"/>
        <v>175</v>
      </c>
      <c r="H19" s="112"/>
      <c r="I19">
        <f>BRPL_EOD!AE19+BRPL_EOD!AF19</f>
        <v>175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175</v>
      </c>
      <c r="O19" s="112">
        <f t="shared" si="1"/>
        <v>0</v>
      </c>
      <c r="P19">
        <v>175</v>
      </c>
      <c r="Q19">
        <v>0</v>
      </c>
      <c r="R19">
        <v>0</v>
      </c>
      <c r="S19">
        <v>0</v>
      </c>
      <c r="T19">
        <v>0</v>
      </c>
      <c r="U19" s="114">
        <f t="shared" si="2"/>
        <v>175</v>
      </c>
      <c r="V19" s="112">
        <f t="shared" si="3"/>
        <v>0</v>
      </c>
    </row>
    <row r="20" spans="1:22">
      <c r="A20" t="s">
        <v>62</v>
      </c>
      <c r="B20">
        <f>PPCL!B20</f>
        <v>225</v>
      </c>
      <c r="C20">
        <f>PPCL!C20</f>
        <v>40</v>
      </c>
      <c r="D20">
        <f>PPCL!M20</f>
        <v>155</v>
      </c>
      <c r="E20">
        <f>PPCL!N20</f>
        <v>40</v>
      </c>
      <c r="F20">
        <f t="shared" si="4"/>
        <v>265</v>
      </c>
      <c r="G20">
        <f t="shared" si="5"/>
        <v>195</v>
      </c>
      <c r="H20" s="112"/>
      <c r="I20">
        <f>BRPL_EOD!AE20+BRPL_EOD!AF20</f>
        <v>195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195</v>
      </c>
      <c r="O20" s="112">
        <f t="shared" si="1"/>
        <v>0</v>
      </c>
      <c r="P20">
        <v>195</v>
      </c>
      <c r="Q20">
        <v>0</v>
      </c>
      <c r="R20">
        <v>0</v>
      </c>
      <c r="S20">
        <v>0</v>
      </c>
      <c r="T20">
        <v>0</v>
      </c>
      <c r="U20" s="114">
        <f t="shared" si="2"/>
        <v>195</v>
      </c>
      <c r="V20" s="112">
        <f t="shared" si="3"/>
        <v>0</v>
      </c>
    </row>
    <row r="21" spans="1:22">
      <c r="A21" t="s">
        <v>63</v>
      </c>
      <c r="B21">
        <f>PPCL!B21</f>
        <v>225</v>
      </c>
      <c r="C21">
        <f>PPCL!C21</f>
        <v>40</v>
      </c>
      <c r="D21">
        <f>PPCL!M21</f>
        <v>155</v>
      </c>
      <c r="E21">
        <f>PPCL!N21</f>
        <v>40</v>
      </c>
      <c r="F21">
        <f t="shared" si="4"/>
        <v>265</v>
      </c>
      <c r="G21">
        <f t="shared" si="5"/>
        <v>195</v>
      </c>
      <c r="H21" s="112"/>
      <c r="I21">
        <f>BRPL_EOD!AE21+BRPL_EOD!AF21</f>
        <v>195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195</v>
      </c>
      <c r="O21" s="112">
        <f t="shared" si="1"/>
        <v>0</v>
      </c>
      <c r="P21">
        <v>195</v>
      </c>
      <c r="Q21">
        <v>0</v>
      </c>
      <c r="R21">
        <v>0</v>
      </c>
      <c r="S21">
        <v>0</v>
      </c>
      <c r="T21">
        <v>0</v>
      </c>
      <c r="U21" s="114">
        <f t="shared" si="2"/>
        <v>195</v>
      </c>
      <c r="V21" s="112">
        <f t="shared" si="3"/>
        <v>0</v>
      </c>
    </row>
    <row r="22" spans="1:22">
      <c r="A22" t="s">
        <v>64</v>
      </c>
      <c r="B22">
        <f>PPCL!B22</f>
        <v>225</v>
      </c>
      <c r="C22">
        <f>PPCL!C22</f>
        <v>40</v>
      </c>
      <c r="D22">
        <f>PPCL!M22</f>
        <v>155</v>
      </c>
      <c r="E22">
        <f>PPCL!N22</f>
        <v>40</v>
      </c>
      <c r="F22">
        <f t="shared" si="4"/>
        <v>265</v>
      </c>
      <c r="G22">
        <f t="shared" si="5"/>
        <v>195</v>
      </c>
      <c r="H22" s="112"/>
      <c r="I22">
        <f>BRPL_EOD!AE22+BRPL_EOD!AF22</f>
        <v>195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195</v>
      </c>
      <c r="O22" s="112">
        <f t="shared" si="1"/>
        <v>0</v>
      </c>
      <c r="P22">
        <v>195</v>
      </c>
      <c r="Q22">
        <v>0</v>
      </c>
      <c r="R22">
        <v>0</v>
      </c>
      <c r="S22">
        <v>0</v>
      </c>
      <c r="T22">
        <v>0</v>
      </c>
      <c r="U22" s="114">
        <f t="shared" si="2"/>
        <v>195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265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265</v>
      </c>
      <c r="O23" s="112">
        <f t="shared" si="1"/>
        <v>0</v>
      </c>
      <c r="P23">
        <v>265</v>
      </c>
      <c r="Q23">
        <v>0</v>
      </c>
      <c r="R23">
        <v>0</v>
      </c>
      <c r="S23">
        <v>0</v>
      </c>
      <c r="T23">
        <v>0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265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265</v>
      </c>
      <c r="O24" s="112">
        <f t="shared" si="1"/>
        <v>0</v>
      </c>
      <c r="P24">
        <v>265</v>
      </c>
      <c r="Q24">
        <v>0</v>
      </c>
      <c r="R24">
        <v>0</v>
      </c>
      <c r="S24">
        <v>0</v>
      </c>
      <c r="T24">
        <v>0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265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265</v>
      </c>
      <c r="O25" s="112">
        <f t="shared" si="1"/>
        <v>0</v>
      </c>
      <c r="P25">
        <v>265</v>
      </c>
      <c r="Q25">
        <v>0</v>
      </c>
      <c r="R25">
        <v>0</v>
      </c>
      <c r="S25">
        <v>0</v>
      </c>
      <c r="T25">
        <v>0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265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265</v>
      </c>
      <c r="O26" s="112">
        <f t="shared" si="1"/>
        <v>0</v>
      </c>
      <c r="P26">
        <v>265</v>
      </c>
      <c r="Q26">
        <v>0</v>
      </c>
      <c r="R26">
        <v>0</v>
      </c>
      <c r="S26">
        <v>0</v>
      </c>
      <c r="T26">
        <v>0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265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265</v>
      </c>
      <c r="O27" s="112">
        <f t="shared" si="1"/>
        <v>0</v>
      </c>
      <c r="P27">
        <v>265</v>
      </c>
      <c r="Q27">
        <v>0</v>
      </c>
      <c r="R27">
        <v>0</v>
      </c>
      <c r="S27">
        <v>0</v>
      </c>
      <c r="T27">
        <v>0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265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265</v>
      </c>
      <c r="O28" s="112">
        <f t="shared" si="1"/>
        <v>0</v>
      </c>
      <c r="P28">
        <v>265</v>
      </c>
      <c r="Q28">
        <v>0</v>
      </c>
      <c r="R28">
        <v>0</v>
      </c>
      <c r="S28">
        <v>0</v>
      </c>
      <c r="T28">
        <v>0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265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265</v>
      </c>
      <c r="O29" s="112">
        <f t="shared" si="1"/>
        <v>0</v>
      </c>
      <c r="P29">
        <v>265</v>
      </c>
      <c r="Q29">
        <v>0</v>
      </c>
      <c r="R29">
        <v>0</v>
      </c>
      <c r="S29">
        <v>0</v>
      </c>
      <c r="T29">
        <v>0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265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265</v>
      </c>
      <c r="O30" s="112">
        <f t="shared" si="1"/>
        <v>0</v>
      </c>
      <c r="P30">
        <v>265</v>
      </c>
      <c r="Q30">
        <v>0</v>
      </c>
      <c r="R30">
        <v>0</v>
      </c>
      <c r="S30">
        <v>0</v>
      </c>
      <c r="T30">
        <v>0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265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265</v>
      </c>
      <c r="O31" s="112">
        <f t="shared" si="1"/>
        <v>0</v>
      </c>
      <c r="P31">
        <v>265</v>
      </c>
      <c r="Q31">
        <v>0</v>
      </c>
      <c r="R31">
        <v>0</v>
      </c>
      <c r="S31">
        <v>0</v>
      </c>
      <c r="T31">
        <v>0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270</v>
      </c>
      <c r="E32">
        <f>PPCL!N32</f>
        <v>0</v>
      </c>
      <c r="F32">
        <f t="shared" si="4"/>
        <v>265</v>
      </c>
      <c r="G32">
        <f t="shared" si="5"/>
        <v>270</v>
      </c>
      <c r="H32" s="112"/>
      <c r="I32">
        <f>BRPL_EOD!AE32+BRPL_EOD!AF32</f>
        <v>270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270</v>
      </c>
      <c r="O32" s="112">
        <f t="shared" si="1"/>
        <v>0</v>
      </c>
      <c r="P32">
        <v>270</v>
      </c>
      <c r="Q32">
        <v>0</v>
      </c>
      <c r="R32">
        <v>0</v>
      </c>
      <c r="S32">
        <v>0</v>
      </c>
      <c r="T32">
        <v>0</v>
      </c>
      <c r="U32" s="114">
        <f t="shared" si="2"/>
        <v>270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270</v>
      </c>
      <c r="E33">
        <f>PPCL!N33</f>
        <v>0</v>
      </c>
      <c r="F33">
        <f t="shared" si="4"/>
        <v>265</v>
      </c>
      <c r="G33">
        <f t="shared" si="5"/>
        <v>270</v>
      </c>
      <c r="H33" s="112"/>
      <c r="I33">
        <f>BRPL_EOD!AE33+BRPL_EOD!AF33</f>
        <v>270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270</v>
      </c>
      <c r="O33" s="112">
        <f t="shared" si="1"/>
        <v>0</v>
      </c>
      <c r="P33">
        <v>270</v>
      </c>
      <c r="Q33">
        <v>0</v>
      </c>
      <c r="R33">
        <v>0</v>
      </c>
      <c r="S33">
        <v>0</v>
      </c>
      <c r="T33">
        <v>0</v>
      </c>
      <c r="U33" s="114">
        <f t="shared" si="2"/>
        <v>270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270</v>
      </c>
      <c r="E34">
        <f>PPCL!N34</f>
        <v>0</v>
      </c>
      <c r="F34">
        <f t="shared" si="4"/>
        <v>265</v>
      </c>
      <c r="G34">
        <f t="shared" si="5"/>
        <v>270</v>
      </c>
      <c r="H34" s="112"/>
      <c r="I34">
        <f>BRPL_EOD!AE34+BRPL_EOD!AF34</f>
        <v>270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270</v>
      </c>
      <c r="O34" s="112">
        <f t="shared" si="1"/>
        <v>0</v>
      </c>
      <c r="P34">
        <v>270</v>
      </c>
      <c r="Q34">
        <v>0</v>
      </c>
      <c r="R34">
        <v>0</v>
      </c>
      <c r="S34">
        <v>0</v>
      </c>
      <c r="T34">
        <v>0</v>
      </c>
      <c r="U34" s="114">
        <f t="shared" si="2"/>
        <v>270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270</v>
      </c>
      <c r="E35">
        <f>PPCL!N35</f>
        <v>0</v>
      </c>
      <c r="F35">
        <f t="shared" si="4"/>
        <v>265</v>
      </c>
      <c r="G35">
        <f t="shared" si="5"/>
        <v>270</v>
      </c>
      <c r="H35" s="112"/>
      <c r="I35">
        <f>BRPL_EOD!AE35+BRPL_EOD!AF35</f>
        <v>270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270</v>
      </c>
      <c r="O35" s="112">
        <f t="shared" si="1"/>
        <v>0</v>
      </c>
      <c r="P35">
        <v>270</v>
      </c>
      <c r="Q35">
        <v>0</v>
      </c>
      <c r="R35">
        <v>0</v>
      </c>
      <c r="S35">
        <v>0</v>
      </c>
      <c r="T35">
        <v>0</v>
      </c>
      <c r="U35" s="114">
        <f t="shared" si="2"/>
        <v>270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270</v>
      </c>
      <c r="E36">
        <f>PPCL!N36</f>
        <v>0</v>
      </c>
      <c r="F36">
        <f t="shared" si="4"/>
        <v>265</v>
      </c>
      <c r="G36">
        <f t="shared" si="5"/>
        <v>270</v>
      </c>
      <c r="H36" s="112"/>
      <c r="I36">
        <f>BRPL_EOD!AE36+BRPL_EOD!AF36</f>
        <v>270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270</v>
      </c>
      <c r="O36" s="112">
        <f t="shared" si="1"/>
        <v>0</v>
      </c>
      <c r="P36">
        <v>270</v>
      </c>
      <c r="Q36">
        <v>0</v>
      </c>
      <c r="R36">
        <v>0</v>
      </c>
      <c r="S36">
        <v>0</v>
      </c>
      <c r="T36">
        <v>0</v>
      </c>
      <c r="U36" s="114">
        <f t="shared" si="2"/>
        <v>270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270</v>
      </c>
      <c r="E37">
        <f>PPCL!N37</f>
        <v>0</v>
      </c>
      <c r="F37">
        <f t="shared" si="4"/>
        <v>265</v>
      </c>
      <c r="G37">
        <f t="shared" si="5"/>
        <v>270</v>
      </c>
      <c r="H37" s="112"/>
      <c r="I37">
        <f>BRPL_EOD!AE37+BRPL_EOD!AF37</f>
        <v>270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270</v>
      </c>
      <c r="O37" s="112">
        <f t="shared" si="1"/>
        <v>0</v>
      </c>
      <c r="P37">
        <v>270</v>
      </c>
      <c r="Q37">
        <v>0</v>
      </c>
      <c r="R37">
        <v>0</v>
      </c>
      <c r="S37">
        <v>0</v>
      </c>
      <c r="T37">
        <v>0</v>
      </c>
      <c r="U37" s="114">
        <f t="shared" si="2"/>
        <v>270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270</v>
      </c>
      <c r="E38">
        <f>PPCL!N38</f>
        <v>0</v>
      </c>
      <c r="F38">
        <f t="shared" si="4"/>
        <v>265</v>
      </c>
      <c r="G38">
        <f t="shared" si="5"/>
        <v>270</v>
      </c>
      <c r="H38" s="112"/>
      <c r="I38">
        <f>BRPL_EOD!AE38+BRPL_EOD!AF38</f>
        <v>270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270</v>
      </c>
      <c r="O38" s="112">
        <f t="shared" si="1"/>
        <v>0</v>
      </c>
      <c r="P38">
        <v>270</v>
      </c>
      <c r="Q38">
        <v>0</v>
      </c>
      <c r="R38">
        <v>0</v>
      </c>
      <c r="S38">
        <v>0</v>
      </c>
      <c r="T38">
        <v>0</v>
      </c>
      <c r="U38" s="114">
        <f t="shared" si="2"/>
        <v>270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270</v>
      </c>
      <c r="E39">
        <f>PPCL!N39</f>
        <v>0</v>
      </c>
      <c r="F39">
        <f t="shared" si="4"/>
        <v>265</v>
      </c>
      <c r="G39">
        <f t="shared" si="5"/>
        <v>270</v>
      </c>
      <c r="H39" s="112"/>
      <c r="I39">
        <f>BRPL_EOD!AE39+BRPL_EOD!AF39</f>
        <v>270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270</v>
      </c>
      <c r="O39" s="112">
        <f t="shared" si="1"/>
        <v>0</v>
      </c>
      <c r="P39">
        <v>270</v>
      </c>
      <c r="Q39">
        <v>0</v>
      </c>
      <c r="R39">
        <v>0</v>
      </c>
      <c r="S39">
        <v>0</v>
      </c>
      <c r="T39">
        <v>0</v>
      </c>
      <c r="U39" s="114">
        <f t="shared" si="2"/>
        <v>270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270</v>
      </c>
      <c r="E40">
        <f>PPCL!N40</f>
        <v>0</v>
      </c>
      <c r="F40">
        <f t="shared" si="4"/>
        <v>265</v>
      </c>
      <c r="G40">
        <f t="shared" si="5"/>
        <v>270</v>
      </c>
      <c r="H40" s="112"/>
      <c r="I40">
        <f>BRPL_EOD!AE40+BRPL_EOD!AF40</f>
        <v>270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270</v>
      </c>
      <c r="O40" s="112">
        <f t="shared" si="1"/>
        <v>0</v>
      </c>
      <c r="P40">
        <v>270</v>
      </c>
      <c r="Q40">
        <v>0</v>
      </c>
      <c r="R40">
        <v>0</v>
      </c>
      <c r="S40">
        <v>0</v>
      </c>
      <c r="T40">
        <v>0</v>
      </c>
      <c r="U40" s="114">
        <f t="shared" si="2"/>
        <v>270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270</v>
      </c>
      <c r="E41">
        <f>PPCL!N41</f>
        <v>0</v>
      </c>
      <c r="F41">
        <f t="shared" si="4"/>
        <v>265</v>
      </c>
      <c r="G41">
        <f t="shared" si="5"/>
        <v>270</v>
      </c>
      <c r="H41" s="112"/>
      <c r="I41">
        <f>BRPL_EOD!AE41+BRPL_EOD!AF41</f>
        <v>270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270</v>
      </c>
      <c r="O41" s="112">
        <f t="shared" si="1"/>
        <v>0</v>
      </c>
      <c r="P41">
        <v>270</v>
      </c>
      <c r="Q41">
        <v>0</v>
      </c>
      <c r="R41">
        <v>0</v>
      </c>
      <c r="S41">
        <v>0</v>
      </c>
      <c r="T41">
        <v>0</v>
      </c>
      <c r="U41" s="114">
        <f t="shared" si="2"/>
        <v>270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270</v>
      </c>
      <c r="E42">
        <f>PPCL!N42</f>
        <v>0</v>
      </c>
      <c r="F42">
        <f t="shared" si="4"/>
        <v>265</v>
      </c>
      <c r="G42">
        <f t="shared" si="5"/>
        <v>270</v>
      </c>
      <c r="H42" s="112"/>
      <c r="I42">
        <f>BRPL_EOD!AE42+BRPL_EOD!AF42</f>
        <v>270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270</v>
      </c>
      <c r="O42" s="112">
        <f t="shared" si="1"/>
        <v>0</v>
      </c>
      <c r="P42">
        <v>270</v>
      </c>
      <c r="Q42">
        <v>0</v>
      </c>
      <c r="R42">
        <v>0</v>
      </c>
      <c r="S42">
        <v>0</v>
      </c>
      <c r="T42">
        <v>0</v>
      </c>
      <c r="U42" s="114">
        <f t="shared" si="2"/>
        <v>270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270</v>
      </c>
      <c r="E43">
        <f>PPCL!N43</f>
        <v>0</v>
      </c>
      <c r="F43">
        <f t="shared" si="4"/>
        <v>265</v>
      </c>
      <c r="G43">
        <f t="shared" si="5"/>
        <v>270</v>
      </c>
      <c r="H43" s="112"/>
      <c r="I43">
        <f>BRPL_EOD!AE43+BRPL_EOD!AF43</f>
        <v>270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270</v>
      </c>
      <c r="O43" s="112">
        <f t="shared" si="1"/>
        <v>0</v>
      </c>
      <c r="P43">
        <v>270</v>
      </c>
      <c r="Q43">
        <v>0</v>
      </c>
      <c r="R43">
        <v>0</v>
      </c>
      <c r="S43">
        <v>0</v>
      </c>
      <c r="T43">
        <v>0</v>
      </c>
      <c r="U43" s="114">
        <f t="shared" si="2"/>
        <v>270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270</v>
      </c>
      <c r="E44">
        <f>PPCL!N44</f>
        <v>0</v>
      </c>
      <c r="F44">
        <f t="shared" si="4"/>
        <v>265</v>
      </c>
      <c r="G44">
        <f t="shared" si="5"/>
        <v>270</v>
      </c>
      <c r="H44" s="112"/>
      <c r="I44">
        <f>BRPL_EOD!AE44+BRPL_EOD!AF44</f>
        <v>270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270</v>
      </c>
      <c r="O44" s="112">
        <f t="shared" si="1"/>
        <v>0</v>
      </c>
      <c r="P44">
        <v>270</v>
      </c>
      <c r="Q44">
        <v>0</v>
      </c>
      <c r="R44">
        <v>0</v>
      </c>
      <c r="S44">
        <v>0</v>
      </c>
      <c r="T44">
        <v>0</v>
      </c>
      <c r="U44" s="114">
        <f t="shared" si="2"/>
        <v>270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270</v>
      </c>
      <c r="E45">
        <f>PPCL!N45</f>
        <v>0</v>
      </c>
      <c r="F45">
        <f t="shared" si="4"/>
        <v>265</v>
      </c>
      <c r="G45">
        <f t="shared" si="5"/>
        <v>270</v>
      </c>
      <c r="H45" s="112"/>
      <c r="I45">
        <f>BRPL_EOD!AE45+BRPL_EOD!AF45</f>
        <v>270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270</v>
      </c>
      <c r="O45" s="112">
        <f t="shared" si="1"/>
        <v>0</v>
      </c>
      <c r="P45">
        <v>270</v>
      </c>
      <c r="Q45">
        <v>0</v>
      </c>
      <c r="R45">
        <v>0</v>
      </c>
      <c r="S45">
        <v>0</v>
      </c>
      <c r="T45">
        <v>0</v>
      </c>
      <c r="U45" s="114">
        <f t="shared" si="2"/>
        <v>270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270</v>
      </c>
      <c r="E46">
        <f>PPCL!N46</f>
        <v>0</v>
      </c>
      <c r="F46">
        <f t="shared" si="4"/>
        <v>265</v>
      </c>
      <c r="G46">
        <f t="shared" si="5"/>
        <v>270</v>
      </c>
      <c r="H46" s="112"/>
      <c r="I46">
        <f>BRPL_EOD!AE46+BRPL_EOD!AF46</f>
        <v>270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270</v>
      </c>
      <c r="O46" s="112">
        <f t="shared" si="1"/>
        <v>0</v>
      </c>
      <c r="P46">
        <v>270</v>
      </c>
      <c r="Q46">
        <v>0</v>
      </c>
      <c r="R46">
        <v>0</v>
      </c>
      <c r="S46">
        <v>0</v>
      </c>
      <c r="T46">
        <v>0</v>
      </c>
      <c r="U46" s="114">
        <f t="shared" si="2"/>
        <v>270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270</v>
      </c>
      <c r="E47">
        <f>PPCL!N47</f>
        <v>0</v>
      </c>
      <c r="F47">
        <f t="shared" si="4"/>
        <v>265</v>
      </c>
      <c r="G47">
        <f t="shared" si="5"/>
        <v>270</v>
      </c>
      <c r="H47" s="112"/>
      <c r="I47">
        <f>BRPL_EOD!AE47+BRPL_EOD!AF47</f>
        <v>270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270</v>
      </c>
      <c r="O47" s="112">
        <f t="shared" si="1"/>
        <v>0</v>
      </c>
      <c r="P47">
        <v>270</v>
      </c>
      <c r="Q47">
        <v>0</v>
      </c>
      <c r="R47">
        <v>0</v>
      </c>
      <c r="S47">
        <v>0</v>
      </c>
      <c r="T47">
        <v>0</v>
      </c>
      <c r="U47" s="114">
        <f t="shared" si="2"/>
        <v>270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270</v>
      </c>
      <c r="E48">
        <f>PPCL!N48</f>
        <v>0</v>
      </c>
      <c r="F48">
        <f t="shared" si="4"/>
        <v>265</v>
      </c>
      <c r="G48">
        <f t="shared" si="5"/>
        <v>270</v>
      </c>
      <c r="H48" s="112"/>
      <c r="I48">
        <f>BRPL_EOD!AE48+BRPL_EOD!AF48</f>
        <v>270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270</v>
      </c>
      <c r="O48" s="112">
        <f t="shared" si="1"/>
        <v>0</v>
      </c>
      <c r="P48">
        <v>270</v>
      </c>
      <c r="Q48">
        <v>0</v>
      </c>
      <c r="R48">
        <v>0</v>
      </c>
      <c r="S48">
        <v>0</v>
      </c>
      <c r="T48">
        <v>0</v>
      </c>
      <c r="U48" s="114">
        <f t="shared" si="2"/>
        <v>270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270</v>
      </c>
      <c r="E49">
        <f>PPCL!N49</f>
        <v>0</v>
      </c>
      <c r="F49">
        <f t="shared" si="4"/>
        <v>265</v>
      </c>
      <c r="G49">
        <f t="shared" si="5"/>
        <v>270</v>
      </c>
      <c r="H49" s="112"/>
      <c r="I49">
        <f>BRPL_EOD!AE49+BRPL_EOD!AF49</f>
        <v>270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270</v>
      </c>
      <c r="O49" s="112">
        <f t="shared" si="1"/>
        <v>0</v>
      </c>
      <c r="P49">
        <v>270</v>
      </c>
      <c r="Q49">
        <v>0</v>
      </c>
      <c r="R49">
        <v>0</v>
      </c>
      <c r="S49">
        <v>0</v>
      </c>
      <c r="T49">
        <v>0</v>
      </c>
      <c r="U49" s="114">
        <f t="shared" si="2"/>
        <v>270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270</v>
      </c>
      <c r="E50">
        <f>PPCL!N50</f>
        <v>0</v>
      </c>
      <c r="F50">
        <f t="shared" si="4"/>
        <v>265</v>
      </c>
      <c r="G50">
        <f t="shared" si="5"/>
        <v>270</v>
      </c>
      <c r="H50" s="112"/>
      <c r="I50">
        <f>BRPL_EOD!AE50+BRPL_EOD!AF50</f>
        <v>270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270</v>
      </c>
      <c r="O50" s="112">
        <f t="shared" si="1"/>
        <v>0</v>
      </c>
      <c r="P50">
        <v>270</v>
      </c>
      <c r="Q50">
        <v>0</v>
      </c>
      <c r="R50">
        <v>0</v>
      </c>
      <c r="S50">
        <v>0</v>
      </c>
      <c r="T50">
        <v>0</v>
      </c>
      <c r="U50" s="114">
        <f t="shared" si="2"/>
        <v>270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270</v>
      </c>
      <c r="E51">
        <f>PPCL!N51</f>
        <v>0</v>
      </c>
      <c r="F51">
        <f t="shared" si="4"/>
        <v>265</v>
      </c>
      <c r="G51">
        <f t="shared" si="5"/>
        <v>270</v>
      </c>
      <c r="H51" s="112"/>
      <c r="I51">
        <f>BRPL_EOD!AE51+BRPL_EOD!AF51</f>
        <v>270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270</v>
      </c>
      <c r="O51" s="112">
        <f t="shared" si="1"/>
        <v>0</v>
      </c>
      <c r="P51">
        <v>270</v>
      </c>
      <c r="Q51">
        <v>0</v>
      </c>
      <c r="R51">
        <v>0</v>
      </c>
      <c r="S51">
        <v>0</v>
      </c>
      <c r="T51">
        <v>0</v>
      </c>
      <c r="U51" s="114">
        <f t="shared" si="2"/>
        <v>270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270</v>
      </c>
      <c r="E52">
        <f>PPCL!N52</f>
        <v>0</v>
      </c>
      <c r="F52">
        <f t="shared" si="4"/>
        <v>265</v>
      </c>
      <c r="G52">
        <f t="shared" si="5"/>
        <v>270</v>
      </c>
      <c r="H52" s="112"/>
      <c r="I52">
        <f>BRPL_EOD!AE52+BRPL_EOD!AF52</f>
        <v>270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270</v>
      </c>
      <c r="O52" s="112">
        <f t="shared" si="1"/>
        <v>0</v>
      </c>
      <c r="P52">
        <v>270</v>
      </c>
      <c r="Q52">
        <v>0</v>
      </c>
      <c r="R52">
        <v>0</v>
      </c>
      <c r="S52">
        <v>0</v>
      </c>
      <c r="T52">
        <v>0</v>
      </c>
      <c r="U52" s="114">
        <f t="shared" si="2"/>
        <v>270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270</v>
      </c>
      <c r="E53">
        <f>PPCL!N53</f>
        <v>0</v>
      </c>
      <c r="F53">
        <f t="shared" si="4"/>
        <v>265</v>
      </c>
      <c r="G53">
        <f t="shared" si="5"/>
        <v>270</v>
      </c>
      <c r="H53" s="112"/>
      <c r="I53">
        <f>BRPL_EOD!AE53+BRPL_EOD!AF53</f>
        <v>270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270</v>
      </c>
      <c r="O53" s="112">
        <f t="shared" si="1"/>
        <v>0</v>
      </c>
      <c r="P53">
        <v>270</v>
      </c>
      <c r="Q53">
        <v>0</v>
      </c>
      <c r="R53">
        <v>0</v>
      </c>
      <c r="S53">
        <v>0</v>
      </c>
      <c r="T53">
        <v>0</v>
      </c>
      <c r="U53" s="114">
        <f t="shared" si="2"/>
        <v>270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270</v>
      </c>
      <c r="E54">
        <f>PPCL!N54</f>
        <v>0</v>
      </c>
      <c r="F54">
        <f t="shared" si="4"/>
        <v>265</v>
      </c>
      <c r="G54">
        <f t="shared" si="5"/>
        <v>270</v>
      </c>
      <c r="H54" s="112"/>
      <c r="I54">
        <f>BRPL_EOD!AE54+BRPL_EOD!AF54</f>
        <v>270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270</v>
      </c>
      <c r="O54" s="112">
        <f t="shared" si="1"/>
        <v>0</v>
      </c>
      <c r="P54">
        <v>270</v>
      </c>
      <c r="Q54">
        <v>0</v>
      </c>
      <c r="R54">
        <v>0</v>
      </c>
      <c r="S54">
        <v>0</v>
      </c>
      <c r="T54">
        <v>0</v>
      </c>
      <c r="U54" s="114">
        <f t="shared" si="2"/>
        <v>270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270</v>
      </c>
      <c r="E55">
        <f>PPCL!N55</f>
        <v>0</v>
      </c>
      <c r="F55">
        <f t="shared" si="4"/>
        <v>265</v>
      </c>
      <c r="G55">
        <f t="shared" si="5"/>
        <v>270</v>
      </c>
      <c r="H55" s="112"/>
      <c r="I55">
        <f>BRPL_EOD!AE55+BRPL_EOD!AF55</f>
        <v>270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270</v>
      </c>
      <c r="O55" s="112">
        <f t="shared" si="1"/>
        <v>0</v>
      </c>
      <c r="P55">
        <v>270</v>
      </c>
      <c r="Q55">
        <v>0</v>
      </c>
      <c r="R55">
        <v>0</v>
      </c>
      <c r="S55">
        <v>0</v>
      </c>
      <c r="T55">
        <v>0</v>
      </c>
      <c r="U55" s="114">
        <f t="shared" si="2"/>
        <v>270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270</v>
      </c>
      <c r="E56">
        <f>PPCL!N56</f>
        <v>0</v>
      </c>
      <c r="F56">
        <f t="shared" si="4"/>
        <v>265</v>
      </c>
      <c r="G56">
        <f t="shared" si="5"/>
        <v>270</v>
      </c>
      <c r="H56" s="112"/>
      <c r="I56">
        <f>BRPL_EOD!AE56+BRPL_EOD!AF56</f>
        <v>270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270</v>
      </c>
      <c r="O56" s="112">
        <f t="shared" si="1"/>
        <v>0</v>
      </c>
      <c r="P56">
        <v>270</v>
      </c>
      <c r="Q56">
        <v>0</v>
      </c>
      <c r="R56">
        <v>0</v>
      </c>
      <c r="S56">
        <v>0</v>
      </c>
      <c r="T56">
        <v>0</v>
      </c>
      <c r="U56" s="114">
        <f t="shared" si="2"/>
        <v>270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270</v>
      </c>
      <c r="E57">
        <f>PPCL!N57</f>
        <v>0</v>
      </c>
      <c r="F57">
        <f t="shared" si="4"/>
        <v>265</v>
      </c>
      <c r="G57">
        <f t="shared" si="5"/>
        <v>270</v>
      </c>
      <c r="H57" s="112"/>
      <c r="I57">
        <f>BRPL_EOD!AE57+BRPL_EOD!AF57</f>
        <v>270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270</v>
      </c>
      <c r="O57" s="112">
        <f t="shared" si="1"/>
        <v>0</v>
      </c>
      <c r="P57">
        <v>270</v>
      </c>
      <c r="Q57">
        <v>0</v>
      </c>
      <c r="R57">
        <v>0</v>
      </c>
      <c r="S57">
        <v>0</v>
      </c>
      <c r="T57">
        <v>0</v>
      </c>
      <c r="U57" s="114">
        <f t="shared" si="2"/>
        <v>270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270</v>
      </c>
      <c r="E58">
        <f>PPCL!N58</f>
        <v>0</v>
      </c>
      <c r="F58">
        <f t="shared" si="4"/>
        <v>265</v>
      </c>
      <c r="G58">
        <f t="shared" si="5"/>
        <v>270</v>
      </c>
      <c r="H58" s="112"/>
      <c r="I58">
        <f>BRPL_EOD!AE58+BRPL_EOD!AF58</f>
        <v>270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270</v>
      </c>
      <c r="O58" s="112">
        <f t="shared" si="1"/>
        <v>0</v>
      </c>
      <c r="P58">
        <v>270</v>
      </c>
      <c r="Q58">
        <v>0</v>
      </c>
      <c r="R58">
        <v>0</v>
      </c>
      <c r="S58">
        <v>0</v>
      </c>
      <c r="T58">
        <v>0</v>
      </c>
      <c r="U58" s="114">
        <f t="shared" si="2"/>
        <v>270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270</v>
      </c>
      <c r="E59">
        <f>PPCL!N59</f>
        <v>0</v>
      </c>
      <c r="F59">
        <f t="shared" si="4"/>
        <v>265</v>
      </c>
      <c r="G59">
        <f t="shared" si="5"/>
        <v>270</v>
      </c>
      <c r="H59" s="112"/>
      <c r="I59">
        <f>BRPL_EOD!AE59+BRPL_EOD!AF59</f>
        <v>270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270</v>
      </c>
      <c r="O59" s="112">
        <f t="shared" si="1"/>
        <v>0</v>
      </c>
      <c r="P59">
        <v>270</v>
      </c>
      <c r="Q59">
        <v>0</v>
      </c>
      <c r="R59">
        <v>0</v>
      </c>
      <c r="S59">
        <v>0</v>
      </c>
      <c r="T59">
        <v>0</v>
      </c>
      <c r="U59" s="114">
        <f t="shared" si="2"/>
        <v>270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270</v>
      </c>
      <c r="E60">
        <f>PPCL!N60</f>
        <v>0</v>
      </c>
      <c r="F60">
        <f t="shared" si="4"/>
        <v>265</v>
      </c>
      <c r="G60">
        <f t="shared" si="5"/>
        <v>270</v>
      </c>
      <c r="H60" s="112"/>
      <c r="I60">
        <f>BRPL_EOD!AE60+BRPL_EOD!AF60</f>
        <v>270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270</v>
      </c>
      <c r="O60" s="112">
        <f t="shared" si="1"/>
        <v>0</v>
      </c>
      <c r="P60">
        <v>270</v>
      </c>
      <c r="Q60">
        <v>0</v>
      </c>
      <c r="R60">
        <v>0</v>
      </c>
      <c r="S60">
        <v>0</v>
      </c>
      <c r="T60">
        <v>0</v>
      </c>
      <c r="U60" s="114">
        <f t="shared" si="2"/>
        <v>270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270</v>
      </c>
      <c r="E61">
        <f>PPCL!N61</f>
        <v>0</v>
      </c>
      <c r="F61">
        <f t="shared" si="4"/>
        <v>265</v>
      </c>
      <c r="G61">
        <f t="shared" si="5"/>
        <v>270</v>
      </c>
      <c r="H61" s="112"/>
      <c r="I61">
        <f>BRPL_EOD!AE61+BRPL_EOD!AF61</f>
        <v>270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270</v>
      </c>
      <c r="O61" s="112">
        <f t="shared" si="1"/>
        <v>0</v>
      </c>
      <c r="P61">
        <v>270</v>
      </c>
      <c r="Q61">
        <v>0</v>
      </c>
      <c r="R61">
        <v>0</v>
      </c>
      <c r="S61">
        <v>0</v>
      </c>
      <c r="T61">
        <v>0</v>
      </c>
      <c r="U61" s="114">
        <f t="shared" si="2"/>
        <v>270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270</v>
      </c>
      <c r="E62">
        <f>PPCL!N62</f>
        <v>0</v>
      </c>
      <c r="F62">
        <f t="shared" si="4"/>
        <v>265</v>
      </c>
      <c r="G62">
        <f t="shared" si="5"/>
        <v>270</v>
      </c>
      <c r="H62" s="112"/>
      <c r="I62">
        <f>BRPL_EOD!AE62+BRPL_EOD!AF62</f>
        <v>270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270</v>
      </c>
      <c r="O62" s="112">
        <f t="shared" si="1"/>
        <v>0</v>
      </c>
      <c r="P62">
        <v>270</v>
      </c>
      <c r="Q62">
        <v>0</v>
      </c>
      <c r="R62">
        <v>0</v>
      </c>
      <c r="S62">
        <v>0</v>
      </c>
      <c r="T62">
        <v>0</v>
      </c>
      <c r="U62" s="114">
        <f t="shared" si="2"/>
        <v>270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270</v>
      </c>
      <c r="E63">
        <f>PPCL!N63</f>
        <v>0</v>
      </c>
      <c r="F63">
        <f t="shared" si="4"/>
        <v>265</v>
      </c>
      <c r="G63">
        <f t="shared" si="5"/>
        <v>270</v>
      </c>
      <c r="H63" s="112"/>
      <c r="I63">
        <f>BRPL_EOD!AE63+BRPL_EOD!AF63</f>
        <v>270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270</v>
      </c>
      <c r="O63" s="112">
        <f t="shared" si="1"/>
        <v>0</v>
      </c>
      <c r="P63">
        <v>270</v>
      </c>
      <c r="Q63">
        <v>0</v>
      </c>
      <c r="R63">
        <v>0</v>
      </c>
      <c r="S63">
        <v>0</v>
      </c>
      <c r="T63">
        <v>0</v>
      </c>
      <c r="U63" s="114">
        <f t="shared" si="2"/>
        <v>270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270</v>
      </c>
      <c r="E64">
        <f>PPCL!N64</f>
        <v>0</v>
      </c>
      <c r="F64">
        <f t="shared" si="4"/>
        <v>265</v>
      </c>
      <c r="G64">
        <f t="shared" si="5"/>
        <v>270</v>
      </c>
      <c r="H64" s="112"/>
      <c r="I64">
        <f>BRPL_EOD!AE64+BRPL_EOD!AF64</f>
        <v>270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270</v>
      </c>
      <c r="O64" s="112">
        <f t="shared" si="1"/>
        <v>0</v>
      </c>
      <c r="P64">
        <v>270</v>
      </c>
      <c r="Q64">
        <v>0</v>
      </c>
      <c r="R64">
        <v>0</v>
      </c>
      <c r="S64">
        <v>0</v>
      </c>
      <c r="T64">
        <v>0</v>
      </c>
      <c r="U64" s="114">
        <f t="shared" si="2"/>
        <v>270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270</v>
      </c>
      <c r="E65">
        <f>PPCL!N65</f>
        <v>0</v>
      </c>
      <c r="F65">
        <f t="shared" si="4"/>
        <v>265</v>
      </c>
      <c r="G65">
        <f t="shared" si="5"/>
        <v>270</v>
      </c>
      <c r="H65" s="112"/>
      <c r="I65">
        <f>BRPL_EOD!AE65+BRPL_EOD!AF65</f>
        <v>270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270</v>
      </c>
      <c r="O65" s="112">
        <f t="shared" si="1"/>
        <v>0</v>
      </c>
      <c r="P65">
        <v>270</v>
      </c>
      <c r="Q65">
        <v>0</v>
      </c>
      <c r="R65">
        <v>0</v>
      </c>
      <c r="S65">
        <v>0</v>
      </c>
      <c r="T65">
        <v>0</v>
      </c>
      <c r="U65" s="114">
        <f t="shared" si="2"/>
        <v>270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270</v>
      </c>
      <c r="E66">
        <f>PPCL!N66</f>
        <v>0</v>
      </c>
      <c r="F66">
        <f t="shared" si="4"/>
        <v>265</v>
      </c>
      <c r="G66">
        <f t="shared" si="5"/>
        <v>270</v>
      </c>
      <c r="H66" s="112"/>
      <c r="I66">
        <f>BRPL_EOD!AE66+BRPL_EOD!AF66</f>
        <v>270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270</v>
      </c>
      <c r="O66" s="112">
        <f t="shared" si="1"/>
        <v>0</v>
      </c>
      <c r="P66">
        <v>270</v>
      </c>
      <c r="Q66">
        <v>0</v>
      </c>
      <c r="R66">
        <v>0</v>
      </c>
      <c r="S66">
        <v>0</v>
      </c>
      <c r="T66">
        <v>0</v>
      </c>
      <c r="U66" s="114">
        <f t="shared" si="2"/>
        <v>270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270</v>
      </c>
      <c r="E67">
        <f>PPCL!N67</f>
        <v>0</v>
      </c>
      <c r="F67">
        <f t="shared" si="4"/>
        <v>265</v>
      </c>
      <c r="G67">
        <f t="shared" si="5"/>
        <v>270</v>
      </c>
      <c r="H67" s="112"/>
      <c r="I67">
        <f>BRPL_EOD!AE67+BRPL_EOD!AF67</f>
        <v>270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270</v>
      </c>
      <c r="O67" s="112">
        <f t="shared" ref="O67:O98" si="7">G67-N67</f>
        <v>0</v>
      </c>
      <c r="P67">
        <v>270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270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270</v>
      </c>
      <c r="E68">
        <f>PPCL!N68</f>
        <v>0</v>
      </c>
      <c r="F68">
        <f t="shared" ref="F68:F98" si="10">B68+C68</f>
        <v>265</v>
      </c>
      <c r="G68">
        <f t="shared" ref="G68:G98" si="11">D68+E68</f>
        <v>270</v>
      </c>
      <c r="H68" s="112"/>
      <c r="I68">
        <f>BRPL_EOD!AE68+BRPL_EOD!AF68</f>
        <v>270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270</v>
      </c>
      <c r="O68" s="112">
        <f t="shared" si="7"/>
        <v>0</v>
      </c>
      <c r="P68">
        <v>270</v>
      </c>
      <c r="Q68">
        <v>0</v>
      </c>
      <c r="R68">
        <v>0</v>
      </c>
      <c r="S68">
        <v>0</v>
      </c>
      <c r="T68">
        <v>0</v>
      </c>
      <c r="U68" s="114">
        <f t="shared" si="8"/>
        <v>270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270</v>
      </c>
      <c r="E69">
        <f>PPCL!N69</f>
        <v>0</v>
      </c>
      <c r="F69">
        <f t="shared" si="10"/>
        <v>265</v>
      </c>
      <c r="G69">
        <f t="shared" si="11"/>
        <v>270</v>
      </c>
      <c r="H69" s="112"/>
      <c r="I69">
        <f>BRPL_EOD!AE69+BRPL_EOD!AF69</f>
        <v>270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270</v>
      </c>
      <c r="O69" s="112">
        <f t="shared" si="7"/>
        <v>0</v>
      </c>
      <c r="P69">
        <v>270</v>
      </c>
      <c r="Q69">
        <v>0</v>
      </c>
      <c r="R69">
        <v>0</v>
      </c>
      <c r="S69">
        <v>0</v>
      </c>
      <c r="T69">
        <v>0</v>
      </c>
      <c r="U69" s="114">
        <f t="shared" si="8"/>
        <v>270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270</v>
      </c>
      <c r="E70">
        <f>PPCL!N70</f>
        <v>0</v>
      </c>
      <c r="F70">
        <f t="shared" si="10"/>
        <v>265</v>
      </c>
      <c r="G70">
        <f t="shared" si="11"/>
        <v>270</v>
      </c>
      <c r="H70" s="112"/>
      <c r="I70">
        <f>BRPL_EOD!AE70+BRPL_EOD!AF70</f>
        <v>270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270</v>
      </c>
      <c r="O70" s="112">
        <f t="shared" si="7"/>
        <v>0</v>
      </c>
      <c r="P70">
        <v>270</v>
      </c>
      <c r="Q70">
        <v>0</v>
      </c>
      <c r="R70">
        <v>0</v>
      </c>
      <c r="S70">
        <v>0</v>
      </c>
      <c r="T70">
        <v>0</v>
      </c>
      <c r="U70" s="114">
        <f t="shared" si="8"/>
        <v>270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270</v>
      </c>
      <c r="E71">
        <f>PPCL!N71</f>
        <v>0</v>
      </c>
      <c r="F71">
        <f t="shared" si="10"/>
        <v>265</v>
      </c>
      <c r="G71">
        <f t="shared" si="11"/>
        <v>270</v>
      </c>
      <c r="H71" s="112"/>
      <c r="I71">
        <f>BRPL_EOD!AE71+BRPL_EOD!AF71</f>
        <v>270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270</v>
      </c>
      <c r="O71" s="112">
        <f t="shared" si="7"/>
        <v>0</v>
      </c>
      <c r="P71">
        <v>270</v>
      </c>
      <c r="Q71">
        <v>0</v>
      </c>
      <c r="R71">
        <v>0</v>
      </c>
      <c r="S71">
        <v>0</v>
      </c>
      <c r="T71">
        <v>0</v>
      </c>
      <c r="U71" s="114">
        <f t="shared" si="8"/>
        <v>270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270</v>
      </c>
      <c r="E72">
        <f>PPCL!N72</f>
        <v>0</v>
      </c>
      <c r="F72">
        <f t="shared" si="10"/>
        <v>265</v>
      </c>
      <c r="G72">
        <f t="shared" si="11"/>
        <v>270</v>
      </c>
      <c r="H72" s="112"/>
      <c r="I72">
        <f>BRPL_EOD!AE72+BRPL_EOD!AF72</f>
        <v>270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270</v>
      </c>
      <c r="O72" s="112">
        <f t="shared" si="7"/>
        <v>0</v>
      </c>
      <c r="P72">
        <v>270</v>
      </c>
      <c r="Q72">
        <v>0</v>
      </c>
      <c r="R72">
        <v>0</v>
      </c>
      <c r="S72">
        <v>0</v>
      </c>
      <c r="T72">
        <v>0</v>
      </c>
      <c r="U72" s="114">
        <f t="shared" si="8"/>
        <v>270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270</v>
      </c>
      <c r="E73">
        <f>PPCL!N73</f>
        <v>0</v>
      </c>
      <c r="F73">
        <f t="shared" si="10"/>
        <v>265</v>
      </c>
      <c r="G73">
        <f t="shared" si="11"/>
        <v>270</v>
      </c>
      <c r="H73" s="112"/>
      <c r="I73">
        <f>BRPL_EOD!AE73+BRPL_EOD!AF73</f>
        <v>270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270</v>
      </c>
      <c r="O73" s="112">
        <f t="shared" si="7"/>
        <v>0</v>
      </c>
      <c r="P73">
        <v>270</v>
      </c>
      <c r="Q73">
        <v>0</v>
      </c>
      <c r="R73">
        <v>0</v>
      </c>
      <c r="S73">
        <v>0</v>
      </c>
      <c r="T73">
        <v>0</v>
      </c>
      <c r="U73" s="114">
        <f t="shared" si="8"/>
        <v>270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270</v>
      </c>
      <c r="E74">
        <f>PPCL!N74</f>
        <v>0</v>
      </c>
      <c r="F74">
        <f t="shared" si="10"/>
        <v>265</v>
      </c>
      <c r="G74">
        <f t="shared" si="11"/>
        <v>270</v>
      </c>
      <c r="H74" s="112"/>
      <c r="I74">
        <f>BRPL_EOD!AE74+BRPL_EOD!AF74</f>
        <v>270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270</v>
      </c>
      <c r="O74" s="112">
        <f t="shared" si="7"/>
        <v>0</v>
      </c>
      <c r="P74">
        <v>270</v>
      </c>
      <c r="Q74">
        <v>0</v>
      </c>
      <c r="R74">
        <v>0</v>
      </c>
      <c r="S74">
        <v>0</v>
      </c>
      <c r="T74">
        <v>0</v>
      </c>
      <c r="U74" s="114">
        <f t="shared" si="8"/>
        <v>270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270</v>
      </c>
      <c r="E75">
        <f>PPCL!N75</f>
        <v>0</v>
      </c>
      <c r="F75">
        <f t="shared" si="10"/>
        <v>265</v>
      </c>
      <c r="G75">
        <f t="shared" si="11"/>
        <v>270</v>
      </c>
      <c r="H75" s="112"/>
      <c r="I75">
        <f>BRPL_EOD!AE75+BRPL_EOD!AF75</f>
        <v>270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270</v>
      </c>
      <c r="O75" s="112">
        <f t="shared" si="7"/>
        <v>0</v>
      </c>
      <c r="P75">
        <v>270</v>
      </c>
      <c r="Q75">
        <v>0</v>
      </c>
      <c r="R75">
        <v>0</v>
      </c>
      <c r="S75">
        <v>0</v>
      </c>
      <c r="T75">
        <v>0</v>
      </c>
      <c r="U75" s="114">
        <f t="shared" si="8"/>
        <v>270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270</v>
      </c>
      <c r="E76">
        <f>PPCL!N76</f>
        <v>0</v>
      </c>
      <c r="F76">
        <f t="shared" si="10"/>
        <v>265</v>
      </c>
      <c r="G76">
        <f t="shared" si="11"/>
        <v>270</v>
      </c>
      <c r="H76" s="112"/>
      <c r="I76">
        <f>BRPL_EOD!AE76+BRPL_EOD!AF76</f>
        <v>270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270</v>
      </c>
      <c r="O76" s="112">
        <f t="shared" si="7"/>
        <v>0</v>
      </c>
      <c r="P76">
        <v>270</v>
      </c>
      <c r="Q76">
        <v>0</v>
      </c>
      <c r="R76">
        <v>0</v>
      </c>
      <c r="S76">
        <v>0</v>
      </c>
      <c r="T76">
        <v>0</v>
      </c>
      <c r="U76" s="114">
        <f t="shared" si="8"/>
        <v>270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270</v>
      </c>
      <c r="E77">
        <f>PPCL!N77</f>
        <v>0</v>
      </c>
      <c r="F77">
        <f t="shared" si="10"/>
        <v>265</v>
      </c>
      <c r="G77">
        <f t="shared" si="11"/>
        <v>270</v>
      </c>
      <c r="H77" s="112"/>
      <c r="I77">
        <f>BRPL_EOD!AE77+BRPL_EOD!AF77</f>
        <v>270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270</v>
      </c>
      <c r="O77" s="112">
        <f t="shared" si="7"/>
        <v>0</v>
      </c>
      <c r="P77">
        <v>270</v>
      </c>
      <c r="Q77">
        <v>0</v>
      </c>
      <c r="R77">
        <v>0</v>
      </c>
      <c r="S77">
        <v>0</v>
      </c>
      <c r="T77">
        <v>0</v>
      </c>
      <c r="U77" s="114">
        <f t="shared" si="8"/>
        <v>270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270</v>
      </c>
      <c r="E78">
        <f>PPCL!N78</f>
        <v>0</v>
      </c>
      <c r="F78">
        <f t="shared" si="10"/>
        <v>265</v>
      </c>
      <c r="G78">
        <f t="shared" si="11"/>
        <v>270</v>
      </c>
      <c r="H78" s="112"/>
      <c r="I78">
        <f>BRPL_EOD!AE78+BRPL_EOD!AF78</f>
        <v>270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270</v>
      </c>
      <c r="O78" s="112">
        <f t="shared" si="7"/>
        <v>0</v>
      </c>
      <c r="P78">
        <v>270</v>
      </c>
      <c r="Q78">
        <v>0</v>
      </c>
      <c r="R78">
        <v>0</v>
      </c>
      <c r="S78">
        <v>0</v>
      </c>
      <c r="T78">
        <v>0</v>
      </c>
      <c r="U78" s="114">
        <f t="shared" si="8"/>
        <v>270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270</v>
      </c>
      <c r="E79">
        <f>PPCL!N79</f>
        <v>0</v>
      </c>
      <c r="F79">
        <f t="shared" si="10"/>
        <v>265</v>
      </c>
      <c r="G79">
        <f t="shared" si="11"/>
        <v>270</v>
      </c>
      <c r="H79" s="112"/>
      <c r="I79">
        <f>BRPL_EOD!AE79+BRPL_EOD!AF79</f>
        <v>270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270</v>
      </c>
      <c r="O79" s="112">
        <f t="shared" si="7"/>
        <v>0</v>
      </c>
      <c r="P79">
        <v>270</v>
      </c>
      <c r="Q79">
        <v>0</v>
      </c>
      <c r="R79">
        <v>0</v>
      </c>
      <c r="S79">
        <v>0</v>
      </c>
      <c r="T79">
        <v>0</v>
      </c>
      <c r="U79" s="114">
        <f t="shared" si="8"/>
        <v>270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270</v>
      </c>
      <c r="E80">
        <f>PPCL!N80</f>
        <v>0</v>
      </c>
      <c r="F80">
        <f t="shared" si="10"/>
        <v>265</v>
      </c>
      <c r="G80">
        <f t="shared" si="11"/>
        <v>270</v>
      </c>
      <c r="H80" s="112"/>
      <c r="I80">
        <f>BRPL_EOD!AE80+BRPL_EOD!AF80</f>
        <v>270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270</v>
      </c>
      <c r="O80" s="112">
        <f t="shared" si="7"/>
        <v>0</v>
      </c>
      <c r="P80">
        <v>270</v>
      </c>
      <c r="Q80">
        <v>0</v>
      </c>
      <c r="R80">
        <v>0</v>
      </c>
      <c r="S80">
        <v>0</v>
      </c>
      <c r="T80">
        <v>0</v>
      </c>
      <c r="U80" s="114">
        <f t="shared" si="8"/>
        <v>270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270</v>
      </c>
      <c r="E81">
        <f>PPCL!N81</f>
        <v>0</v>
      </c>
      <c r="F81">
        <f t="shared" si="10"/>
        <v>265</v>
      </c>
      <c r="G81">
        <f t="shared" si="11"/>
        <v>270</v>
      </c>
      <c r="H81" s="112"/>
      <c r="I81">
        <f>BRPL_EOD!AE81+BRPL_EOD!AF81</f>
        <v>270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270</v>
      </c>
      <c r="O81" s="112">
        <f t="shared" si="7"/>
        <v>0</v>
      </c>
      <c r="P81">
        <v>270</v>
      </c>
      <c r="Q81">
        <v>0</v>
      </c>
      <c r="R81">
        <v>0</v>
      </c>
      <c r="S81">
        <v>0</v>
      </c>
      <c r="T81">
        <v>0</v>
      </c>
      <c r="U81" s="114">
        <f t="shared" si="8"/>
        <v>270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270</v>
      </c>
      <c r="E82">
        <f>PPCL!N82</f>
        <v>0</v>
      </c>
      <c r="F82">
        <f t="shared" si="10"/>
        <v>265</v>
      </c>
      <c r="G82">
        <f t="shared" si="11"/>
        <v>270</v>
      </c>
      <c r="H82" s="112"/>
      <c r="I82">
        <f>BRPL_EOD!AE82+BRPL_EOD!AF82</f>
        <v>270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270</v>
      </c>
      <c r="O82" s="112">
        <f t="shared" si="7"/>
        <v>0</v>
      </c>
      <c r="P82">
        <v>270</v>
      </c>
      <c r="Q82">
        <v>0</v>
      </c>
      <c r="R82">
        <v>0</v>
      </c>
      <c r="S82">
        <v>0</v>
      </c>
      <c r="T82">
        <v>0</v>
      </c>
      <c r="U82" s="114">
        <f t="shared" si="8"/>
        <v>270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270</v>
      </c>
      <c r="E83">
        <f>PPCL!N83</f>
        <v>0</v>
      </c>
      <c r="F83">
        <f t="shared" si="10"/>
        <v>265</v>
      </c>
      <c r="G83">
        <f t="shared" si="11"/>
        <v>270</v>
      </c>
      <c r="H83" s="112"/>
      <c r="I83">
        <f>BRPL_EOD!AE83+BRPL_EOD!AF83</f>
        <v>270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270</v>
      </c>
      <c r="O83" s="112">
        <f t="shared" si="7"/>
        <v>0</v>
      </c>
      <c r="P83">
        <v>270</v>
      </c>
      <c r="Q83">
        <v>0</v>
      </c>
      <c r="R83">
        <v>0</v>
      </c>
      <c r="S83">
        <v>0</v>
      </c>
      <c r="T83">
        <v>0</v>
      </c>
      <c r="U83" s="114">
        <f t="shared" si="8"/>
        <v>270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270</v>
      </c>
      <c r="E84">
        <f>PPCL!N84</f>
        <v>0</v>
      </c>
      <c r="F84">
        <f t="shared" si="10"/>
        <v>265</v>
      </c>
      <c r="G84">
        <f t="shared" si="11"/>
        <v>270</v>
      </c>
      <c r="H84" s="112"/>
      <c r="I84">
        <f>BRPL_EOD!AE84+BRPL_EOD!AF84</f>
        <v>270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270</v>
      </c>
      <c r="O84" s="112">
        <f t="shared" si="7"/>
        <v>0</v>
      </c>
      <c r="P84">
        <v>270</v>
      </c>
      <c r="Q84">
        <v>0</v>
      </c>
      <c r="R84">
        <v>0</v>
      </c>
      <c r="S84">
        <v>0</v>
      </c>
      <c r="T84">
        <v>0</v>
      </c>
      <c r="U84" s="114">
        <f t="shared" si="8"/>
        <v>270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270</v>
      </c>
      <c r="E85">
        <f>PPCL!N85</f>
        <v>0</v>
      </c>
      <c r="F85">
        <f t="shared" si="10"/>
        <v>265</v>
      </c>
      <c r="G85">
        <f t="shared" si="11"/>
        <v>270</v>
      </c>
      <c r="H85" s="112"/>
      <c r="I85">
        <f>BRPL_EOD!AE85+BRPL_EOD!AF85</f>
        <v>270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270</v>
      </c>
      <c r="O85" s="112">
        <f t="shared" si="7"/>
        <v>0</v>
      </c>
      <c r="P85">
        <v>270</v>
      </c>
      <c r="Q85">
        <v>0</v>
      </c>
      <c r="R85">
        <v>0</v>
      </c>
      <c r="S85">
        <v>0</v>
      </c>
      <c r="T85">
        <v>0</v>
      </c>
      <c r="U85" s="114">
        <f t="shared" si="8"/>
        <v>270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270</v>
      </c>
      <c r="E86">
        <f>PPCL!N86</f>
        <v>0</v>
      </c>
      <c r="F86">
        <f t="shared" si="10"/>
        <v>265</v>
      </c>
      <c r="G86">
        <f t="shared" si="11"/>
        <v>270</v>
      </c>
      <c r="H86" s="112"/>
      <c r="I86">
        <f>BRPL_EOD!AE86+BRPL_EOD!AF86</f>
        <v>270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270</v>
      </c>
      <c r="O86" s="112">
        <f t="shared" si="7"/>
        <v>0</v>
      </c>
      <c r="P86">
        <v>270</v>
      </c>
      <c r="Q86">
        <v>0</v>
      </c>
      <c r="R86">
        <v>0</v>
      </c>
      <c r="S86">
        <v>0</v>
      </c>
      <c r="T86">
        <v>0</v>
      </c>
      <c r="U86" s="114">
        <f t="shared" si="8"/>
        <v>270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270</v>
      </c>
      <c r="E87">
        <f>PPCL!N87</f>
        <v>0</v>
      </c>
      <c r="F87">
        <f t="shared" si="10"/>
        <v>265</v>
      </c>
      <c r="G87">
        <f t="shared" si="11"/>
        <v>270</v>
      </c>
      <c r="H87" s="112"/>
      <c r="I87">
        <f>BRPL_EOD!AE87+BRPL_EOD!AF87</f>
        <v>270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270</v>
      </c>
      <c r="O87" s="112">
        <f t="shared" si="7"/>
        <v>0</v>
      </c>
      <c r="P87">
        <v>270</v>
      </c>
      <c r="Q87">
        <v>0</v>
      </c>
      <c r="R87">
        <v>0</v>
      </c>
      <c r="S87">
        <v>0</v>
      </c>
      <c r="T87">
        <v>0</v>
      </c>
      <c r="U87" s="114">
        <f t="shared" si="8"/>
        <v>270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270</v>
      </c>
      <c r="E88">
        <f>PPCL!N88</f>
        <v>0</v>
      </c>
      <c r="F88">
        <f t="shared" si="10"/>
        <v>265</v>
      </c>
      <c r="G88">
        <f t="shared" si="11"/>
        <v>270</v>
      </c>
      <c r="H88" s="112"/>
      <c r="I88">
        <f>BRPL_EOD!AE88+BRPL_EOD!AF88</f>
        <v>270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270</v>
      </c>
      <c r="O88" s="112">
        <f t="shared" si="7"/>
        <v>0</v>
      </c>
      <c r="P88">
        <v>270</v>
      </c>
      <c r="Q88">
        <v>0</v>
      </c>
      <c r="R88">
        <v>0</v>
      </c>
      <c r="S88">
        <v>0</v>
      </c>
      <c r="T88">
        <v>0</v>
      </c>
      <c r="U88" s="114">
        <f t="shared" si="8"/>
        <v>270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270</v>
      </c>
      <c r="E89">
        <f>PPCL!N89</f>
        <v>0</v>
      </c>
      <c r="F89">
        <f t="shared" si="10"/>
        <v>265</v>
      </c>
      <c r="G89">
        <f t="shared" si="11"/>
        <v>270</v>
      </c>
      <c r="H89" s="112"/>
      <c r="I89">
        <f>BRPL_EOD!AE89+BRPL_EOD!AF89</f>
        <v>270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270</v>
      </c>
      <c r="O89" s="112">
        <f t="shared" si="7"/>
        <v>0</v>
      </c>
      <c r="P89">
        <v>270</v>
      </c>
      <c r="Q89">
        <v>0</v>
      </c>
      <c r="R89">
        <v>0</v>
      </c>
      <c r="S89">
        <v>0</v>
      </c>
      <c r="T89">
        <v>0</v>
      </c>
      <c r="U89" s="114">
        <f t="shared" si="8"/>
        <v>270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270</v>
      </c>
      <c r="E90">
        <f>PPCL!N90</f>
        <v>0</v>
      </c>
      <c r="F90">
        <f t="shared" si="10"/>
        <v>265</v>
      </c>
      <c r="G90">
        <f t="shared" si="11"/>
        <v>270</v>
      </c>
      <c r="H90" s="112"/>
      <c r="I90">
        <f>BRPL_EOD!AE90+BRPL_EOD!AF90</f>
        <v>270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270</v>
      </c>
      <c r="O90" s="112">
        <f t="shared" si="7"/>
        <v>0</v>
      </c>
      <c r="P90">
        <v>270</v>
      </c>
      <c r="Q90">
        <v>0</v>
      </c>
      <c r="R90">
        <v>0</v>
      </c>
      <c r="S90">
        <v>0</v>
      </c>
      <c r="T90">
        <v>0</v>
      </c>
      <c r="U90" s="114">
        <f t="shared" si="8"/>
        <v>270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270</v>
      </c>
      <c r="E91">
        <f>PPCL!N91</f>
        <v>0</v>
      </c>
      <c r="F91">
        <f t="shared" si="10"/>
        <v>265</v>
      </c>
      <c r="G91">
        <f t="shared" si="11"/>
        <v>270</v>
      </c>
      <c r="H91" s="112"/>
      <c r="I91">
        <f>BRPL_EOD!AE91+BRPL_EOD!AF91</f>
        <v>270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270</v>
      </c>
      <c r="O91" s="112">
        <f t="shared" si="7"/>
        <v>0</v>
      </c>
      <c r="P91">
        <v>270</v>
      </c>
      <c r="Q91">
        <v>0</v>
      </c>
      <c r="R91">
        <v>0</v>
      </c>
      <c r="S91">
        <v>0</v>
      </c>
      <c r="T91">
        <v>0</v>
      </c>
      <c r="U91" s="114">
        <f t="shared" si="8"/>
        <v>270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270</v>
      </c>
      <c r="E92">
        <f>PPCL!N92</f>
        <v>0</v>
      </c>
      <c r="F92">
        <f t="shared" si="10"/>
        <v>265</v>
      </c>
      <c r="G92">
        <f t="shared" si="11"/>
        <v>270</v>
      </c>
      <c r="H92" s="112"/>
      <c r="I92">
        <f>BRPL_EOD!AE92+BRPL_EOD!AF92</f>
        <v>270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270</v>
      </c>
      <c r="O92" s="112">
        <f t="shared" si="7"/>
        <v>0</v>
      </c>
      <c r="P92">
        <v>270</v>
      </c>
      <c r="Q92">
        <v>0</v>
      </c>
      <c r="R92">
        <v>0</v>
      </c>
      <c r="S92">
        <v>0</v>
      </c>
      <c r="T92">
        <v>0</v>
      </c>
      <c r="U92" s="114">
        <f t="shared" si="8"/>
        <v>270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270</v>
      </c>
      <c r="E93">
        <f>PPCL!N93</f>
        <v>0</v>
      </c>
      <c r="F93">
        <f t="shared" si="10"/>
        <v>265</v>
      </c>
      <c r="G93">
        <f t="shared" si="11"/>
        <v>270</v>
      </c>
      <c r="H93" s="112"/>
      <c r="I93">
        <f>BRPL_EOD!AE93+BRPL_EOD!AF93</f>
        <v>270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270</v>
      </c>
      <c r="O93" s="112">
        <f t="shared" si="7"/>
        <v>0</v>
      </c>
      <c r="P93">
        <v>270</v>
      </c>
      <c r="Q93">
        <v>0</v>
      </c>
      <c r="R93">
        <v>0</v>
      </c>
      <c r="S93">
        <v>0</v>
      </c>
      <c r="T93">
        <v>0</v>
      </c>
      <c r="U93" s="114">
        <f t="shared" si="8"/>
        <v>270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270</v>
      </c>
      <c r="E94">
        <f>PPCL!N94</f>
        <v>0</v>
      </c>
      <c r="F94">
        <f t="shared" si="10"/>
        <v>265</v>
      </c>
      <c r="G94">
        <f t="shared" si="11"/>
        <v>270</v>
      </c>
      <c r="H94" s="112"/>
      <c r="I94">
        <f>BRPL_EOD!AE94+BRPL_EOD!AF94</f>
        <v>270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270</v>
      </c>
      <c r="O94" s="112">
        <f t="shared" si="7"/>
        <v>0</v>
      </c>
      <c r="P94">
        <v>270</v>
      </c>
      <c r="Q94">
        <v>0</v>
      </c>
      <c r="R94">
        <v>0</v>
      </c>
      <c r="S94">
        <v>0</v>
      </c>
      <c r="T94">
        <v>0</v>
      </c>
      <c r="U94" s="114">
        <f t="shared" si="8"/>
        <v>270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270</v>
      </c>
      <c r="E95">
        <f>PPCL!N95</f>
        <v>0</v>
      </c>
      <c r="F95">
        <f t="shared" si="10"/>
        <v>265</v>
      </c>
      <c r="G95">
        <f t="shared" si="11"/>
        <v>270</v>
      </c>
      <c r="H95" s="112"/>
      <c r="I95">
        <f>BRPL_EOD!AE95+BRPL_EOD!AF95</f>
        <v>270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270</v>
      </c>
      <c r="O95" s="112">
        <f t="shared" si="7"/>
        <v>0</v>
      </c>
      <c r="P95">
        <v>270</v>
      </c>
      <c r="Q95">
        <v>0</v>
      </c>
      <c r="R95">
        <v>0</v>
      </c>
      <c r="S95">
        <v>0</v>
      </c>
      <c r="T95">
        <v>0</v>
      </c>
      <c r="U95" s="114">
        <f t="shared" si="8"/>
        <v>270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270</v>
      </c>
      <c r="E96">
        <f>PPCL!N96</f>
        <v>0</v>
      </c>
      <c r="F96">
        <f t="shared" si="10"/>
        <v>265</v>
      </c>
      <c r="G96">
        <f t="shared" si="11"/>
        <v>270</v>
      </c>
      <c r="H96" s="112"/>
      <c r="I96">
        <f>BRPL_EOD!AE96+BRPL_EOD!AF96</f>
        <v>270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270</v>
      </c>
      <c r="O96" s="112">
        <f t="shared" si="7"/>
        <v>0</v>
      </c>
      <c r="P96">
        <v>270</v>
      </c>
      <c r="Q96">
        <v>0</v>
      </c>
      <c r="R96">
        <v>0</v>
      </c>
      <c r="S96">
        <v>0</v>
      </c>
      <c r="T96">
        <v>0</v>
      </c>
      <c r="U96" s="114">
        <f t="shared" si="8"/>
        <v>270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270</v>
      </c>
      <c r="E97">
        <f>PPCL!N97</f>
        <v>0</v>
      </c>
      <c r="F97">
        <f t="shared" si="10"/>
        <v>265</v>
      </c>
      <c r="G97">
        <f t="shared" si="11"/>
        <v>270</v>
      </c>
      <c r="H97" s="112"/>
      <c r="I97">
        <f>BRPL_EOD!AE97+BRPL_EOD!AF97</f>
        <v>270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270</v>
      </c>
      <c r="O97" s="112">
        <f t="shared" si="7"/>
        <v>0</v>
      </c>
      <c r="P97">
        <v>270</v>
      </c>
      <c r="Q97">
        <v>0</v>
      </c>
      <c r="R97">
        <v>0</v>
      </c>
      <c r="S97">
        <v>0</v>
      </c>
      <c r="T97">
        <v>0</v>
      </c>
      <c r="U97" s="114">
        <f t="shared" si="8"/>
        <v>270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270</v>
      </c>
      <c r="E98">
        <f>PPCL!N98</f>
        <v>0</v>
      </c>
      <c r="F98">
        <f t="shared" si="10"/>
        <v>265</v>
      </c>
      <c r="G98">
        <f t="shared" si="11"/>
        <v>270</v>
      </c>
      <c r="H98" s="112"/>
      <c r="I98">
        <f>BRPL_EOD!AE98+BRPL_EOD!AF98</f>
        <v>270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270</v>
      </c>
      <c r="O98" s="112">
        <f t="shared" si="7"/>
        <v>0</v>
      </c>
      <c r="P98">
        <v>270</v>
      </c>
      <c r="Q98">
        <v>0</v>
      </c>
      <c r="R98">
        <v>0</v>
      </c>
      <c r="S98">
        <v>0</v>
      </c>
      <c r="T98">
        <v>0</v>
      </c>
      <c r="U98" s="114">
        <f t="shared" si="8"/>
        <v>270</v>
      </c>
      <c r="V98" s="112">
        <f t="shared" si="9"/>
        <v>0</v>
      </c>
    </row>
    <row r="99" spans="1:22">
      <c r="A99" s="114" t="s">
        <v>324</v>
      </c>
      <c r="B99" s="114">
        <f>SUM(B3:B98)/4000</f>
        <v>6.3250000000000002</v>
      </c>
      <c r="C99" s="114">
        <f t="shared" ref="C99:U99" si="12">SUM(C3:C98)/4000</f>
        <v>3.5000000000000003E-2</v>
      </c>
      <c r="D99" s="114">
        <f t="shared" si="12"/>
        <v>5.8937499999999998</v>
      </c>
      <c r="E99" s="114">
        <f t="shared" si="12"/>
        <v>3.5000000000000003E-2</v>
      </c>
      <c r="F99" s="114">
        <f t="shared" si="12"/>
        <v>6.36</v>
      </c>
      <c r="G99" s="114">
        <f t="shared" si="12"/>
        <v>5.92875</v>
      </c>
      <c r="H99" s="114"/>
      <c r="I99" s="114">
        <f t="shared" si="12"/>
        <v>5.92875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5.92875</v>
      </c>
      <c r="O99" s="114">
        <f t="shared" si="12"/>
        <v>0</v>
      </c>
      <c r="P99" s="114">
        <f t="shared" si="12"/>
        <v>5.92875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5.92875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12"/>
      <c r="I3">
        <f>BRPL_EOD!AI3+BRPL_EOD!AJ3</f>
        <v>83.76</v>
      </c>
      <c r="J3">
        <f>BYPL_EOD!AI3+BYPL_EOD!AJ3</f>
        <v>48.43</v>
      </c>
      <c r="K3">
        <f>MES_EOD!AI3+MES_EOD!AJ3</f>
        <v>5.84</v>
      </c>
      <c r="L3">
        <f>NDMC_EOD!AI3+NDMC_EOD!AJ3</f>
        <v>19.63</v>
      </c>
      <c r="M3">
        <f>TPDDL_EOD!AI3+TPDDL_EOD!AJ3</f>
        <v>58.53</v>
      </c>
      <c r="N3">
        <f t="shared" ref="N3:N66" si="0">SUM(I3:M3)</f>
        <v>216.19</v>
      </c>
      <c r="O3" s="112">
        <f t="shared" ref="O3:O66" si="1">G3-N3</f>
        <v>-9.9999999999909051E-3</v>
      </c>
      <c r="P3">
        <v>83.756125630232674</v>
      </c>
      <c r="Q3">
        <v>48.427759840880711</v>
      </c>
      <c r="R3">
        <v>5.8397298672464037</v>
      </c>
      <c r="S3">
        <v>19.62909200240529</v>
      </c>
      <c r="T3">
        <v>58.527292659234938</v>
      </c>
      <c r="U3" s="114">
        <f t="shared" ref="U3:U66" si="2">SUM(P3:T3)</f>
        <v>216.18000000000004</v>
      </c>
      <c r="V3" s="112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12"/>
      <c r="I4">
        <f>BRPL_EOD!AI4+BRPL_EOD!AJ4</f>
        <v>83.76</v>
      </c>
      <c r="J4">
        <f>BYPL_EOD!AI4+BYPL_EOD!AJ4</f>
        <v>48.43</v>
      </c>
      <c r="K4">
        <f>MES_EOD!AI4+MES_EOD!AJ4</f>
        <v>5.84</v>
      </c>
      <c r="L4">
        <f>NDMC_EOD!AI4+NDMC_EOD!AJ4</f>
        <v>19.63</v>
      </c>
      <c r="M4">
        <f>TPDDL_EOD!AI4+TPDDL_EOD!AJ4</f>
        <v>58.53</v>
      </c>
      <c r="N4">
        <f t="shared" si="0"/>
        <v>216.19</v>
      </c>
      <c r="O4" s="112">
        <f t="shared" si="1"/>
        <v>-9.9999999999909051E-3</v>
      </c>
      <c r="P4">
        <v>83.756125630232674</v>
      </c>
      <c r="Q4">
        <v>48.427759840880711</v>
      </c>
      <c r="R4">
        <v>5.8397298672464037</v>
      </c>
      <c r="S4">
        <v>19.62909200240529</v>
      </c>
      <c r="T4">
        <v>58.527292659234938</v>
      </c>
      <c r="U4" s="114">
        <f t="shared" si="2"/>
        <v>216.18000000000004</v>
      </c>
      <c r="V4" s="112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12"/>
      <c r="I5">
        <f>BRPL_EOD!AI5+BRPL_EOD!AJ5</f>
        <v>83.76</v>
      </c>
      <c r="J5">
        <f>BYPL_EOD!AI5+BYPL_EOD!AJ5</f>
        <v>48.43</v>
      </c>
      <c r="K5">
        <f>MES_EOD!AI5+MES_EOD!AJ5</f>
        <v>5.84</v>
      </c>
      <c r="L5">
        <f>NDMC_EOD!AI5+NDMC_EOD!AJ5</f>
        <v>19.63</v>
      </c>
      <c r="M5">
        <f>TPDDL_EOD!AI5+TPDDL_EOD!AJ5</f>
        <v>58.53</v>
      </c>
      <c r="N5">
        <f t="shared" si="0"/>
        <v>216.19</v>
      </c>
      <c r="O5" s="112">
        <f t="shared" si="1"/>
        <v>-9.9999999999909051E-3</v>
      </c>
      <c r="P5">
        <v>83.756125630232674</v>
      </c>
      <c r="Q5">
        <v>48.427759840880711</v>
      </c>
      <c r="R5">
        <v>5.8397298672464037</v>
      </c>
      <c r="S5">
        <v>19.62909200240529</v>
      </c>
      <c r="T5">
        <v>58.527292659234938</v>
      </c>
      <c r="U5" s="114">
        <f t="shared" si="2"/>
        <v>216.18000000000004</v>
      </c>
      <c r="V5" s="112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12"/>
      <c r="I6">
        <f>BRPL_EOD!AI6+BRPL_EOD!AJ6</f>
        <v>83.76</v>
      </c>
      <c r="J6">
        <f>BYPL_EOD!AI6+BYPL_EOD!AJ6</f>
        <v>48.43</v>
      </c>
      <c r="K6">
        <f>MES_EOD!AI6+MES_EOD!AJ6</f>
        <v>5.84</v>
      </c>
      <c r="L6">
        <f>NDMC_EOD!AI6+NDMC_EOD!AJ6</f>
        <v>19.63</v>
      </c>
      <c r="M6">
        <f>TPDDL_EOD!AI6+TPDDL_EOD!AJ6</f>
        <v>58.53</v>
      </c>
      <c r="N6">
        <f t="shared" si="0"/>
        <v>216.19</v>
      </c>
      <c r="O6" s="112">
        <f t="shared" si="1"/>
        <v>-9.9999999999909051E-3</v>
      </c>
      <c r="P6">
        <v>83.756125630232674</v>
      </c>
      <c r="Q6">
        <v>48.427759840880711</v>
      </c>
      <c r="R6">
        <v>5.8397298672464037</v>
      </c>
      <c r="S6">
        <v>19.62909200240529</v>
      </c>
      <c r="T6">
        <v>58.527292659234938</v>
      </c>
      <c r="U6" s="114">
        <f t="shared" si="2"/>
        <v>216.18000000000004</v>
      </c>
      <c r="V6" s="112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2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2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4">
        <f t="shared" si="2"/>
        <v>216.18000000000004</v>
      </c>
      <c r="V7" s="112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2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2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4">
        <f t="shared" si="2"/>
        <v>216.18000000000004</v>
      </c>
      <c r="V8" s="112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2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2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4">
        <f t="shared" si="2"/>
        <v>216.18000000000004</v>
      </c>
      <c r="V9" s="112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2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2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4">
        <f t="shared" si="2"/>
        <v>216.18000000000004</v>
      </c>
      <c r="V10" s="112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2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2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4">
        <f t="shared" si="2"/>
        <v>216.18000000000004</v>
      </c>
      <c r="V11" s="112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2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2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4">
        <f t="shared" si="2"/>
        <v>216.18000000000004</v>
      </c>
      <c r="V12" s="112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2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2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4">
        <f t="shared" si="2"/>
        <v>216.18000000000004</v>
      </c>
      <c r="V13" s="112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2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2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4">
        <f t="shared" si="2"/>
        <v>216.18000000000004</v>
      </c>
      <c r="V14" s="112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2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2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4">
        <f t="shared" si="2"/>
        <v>216.18000000000004</v>
      </c>
      <c r="V23" s="112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2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2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4">
        <f t="shared" si="2"/>
        <v>216.18000000000004</v>
      </c>
      <c r="V24" s="112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211.67000000000002</v>
      </c>
      <c r="E25">
        <f>BAWANA!AM25</f>
        <v>0</v>
      </c>
      <c r="F25">
        <f t="shared" si="4"/>
        <v>256</v>
      </c>
      <c r="G25">
        <f t="shared" si="5"/>
        <v>211.67000000000002</v>
      </c>
      <c r="H25" s="112"/>
      <c r="I25">
        <f>BRPL_EOD!AI25+BRPL_EOD!AJ25</f>
        <v>81.96</v>
      </c>
      <c r="J25">
        <f>BYPL_EOD!AI25+BYPL_EOD!AJ25</f>
        <v>47.39</v>
      </c>
      <c r="K25">
        <f>MES_EOD!AI25+MES_EOD!AJ25</f>
        <v>5.84</v>
      </c>
      <c r="L25">
        <f>NDMC_EOD!AI25+NDMC_EOD!AJ25</f>
        <v>19.21</v>
      </c>
      <c r="M25">
        <f>TPDDL_EOD!AI25+TPDDL_EOD!AJ25</f>
        <v>57.27</v>
      </c>
      <c r="N25">
        <f t="shared" si="0"/>
        <v>211.67000000000002</v>
      </c>
      <c r="O25" s="112">
        <f t="shared" si="1"/>
        <v>0</v>
      </c>
      <c r="P25">
        <v>81.96</v>
      </c>
      <c r="Q25">
        <v>47.39</v>
      </c>
      <c r="R25">
        <v>5.84</v>
      </c>
      <c r="S25">
        <v>19.21</v>
      </c>
      <c r="T25">
        <v>57.27</v>
      </c>
      <c r="U25" s="114">
        <f t="shared" si="2"/>
        <v>211.67000000000002</v>
      </c>
      <c r="V25" s="112">
        <f t="shared" si="3"/>
        <v>0</v>
      </c>
      <c r="Y25">
        <f>BAWANA!AW25+BAWANA!AX25</f>
        <v>32</v>
      </c>
      <c r="Z25">
        <f>BAWANA!BD25+BAWANA!BE25</f>
        <v>26.33</v>
      </c>
      <c r="AA25">
        <f>BAWANA!X25+BAWANA!Y25</f>
        <v>32</v>
      </c>
      <c r="AB25">
        <f>BAWANA!AE25+BAWANA!AF25</f>
        <v>26.33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211.67000000000002</v>
      </c>
      <c r="E26">
        <f>BAWANA!AM26</f>
        <v>0</v>
      </c>
      <c r="F26">
        <f t="shared" si="4"/>
        <v>256</v>
      </c>
      <c r="G26">
        <f t="shared" si="5"/>
        <v>211.67000000000002</v>
      </c>
      <c r="H26" s="112"/>
      <c r="I26">
        <f>BRPL_EOD!AI26+BRPL_EOD!AJ26</f>
        <v>81.96</v>
      </c>
      <c r="J26">
        <f>BYPL_EOD!AI26+BYPL_EOD!AJ26</f>
        <v>47.39</v>
      </c>
      <c r="K26">
        <f>MES_EOD!AI26+MES_EOD!AJ26</f>
        <v>5.84</v>
      </c>
      <c r="L26">
        <f>NDMC_EOD!AI26+NDMC_EOD!AJ26</f>
        <v>19.21</v>
      </c>
      <c r="M26">
        <f>TPDDL_EOD!AI26+TPDDL_EOD!AJ26</f>
        <v>57.27</v>
      </c>
      <c r="N26">
        <f t="shared" si="0"/>
        <v>211.67000000000002</v>
      </c>
      <c r="O26" s="112">
        <f t="shared" si="1"/>
        <v>0</v>
      </c>
      <c r="P26">
        <v>81.96</v>
      </c>
      <c r="Q26">
        <v>47.39</v>
      </c>
      <c r="R26">
        <v>5.84</v>
      </c>
      <c r="S26">
        <v>19.21</v>
      </c>
      <c r="T26">
        <v>57.27</v>
      </c>
      <c r="U26" s="114">
        <f t="shared" si="2"/>
        <v>211.67000000000002</v>
      </c>
      <c r="V26" s="112">
        <f t="shared" si="3"/>
        <v>0</v>
      </c>
      <c r="Y26">
        <f>BAWANA!AW26+BAWANA!AX26</f>
        <v>32</v>
      </c>
      <c r="Z26">
        <f>BAWANA!BD26+BAWANA!BE26</f>
        <v>26.33</v>
      </c>
      <c r="AA26">
        <f>BAWANA!X26+BAWANA!Y26</f>
        <v>32</v>
      </c>
      <c r="AB26">
        <f>BAWANA!AE26+BAWANA!AF26</f>
        <v>26.33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12"/>
      <c r="I27">
        <f>BRPL_EOD!AI27+BRPL_EOD!AJ27</f>
        <v>79.56</v>
      </c>
      <c r="J27">
        <f>BYPL_EOD!AI27+BYPL_EOD!AJ27</f>
        <v>46.01</v>
      </c>
      <c r="K27">
        <f>MES_EOD!AI27+MES_EOD!AJ27</f>
        <v>5.84</v>
      </c>
      <c r="L27">
        <f>NDMC_EOD!AI27+NDMC_EOD!AJ27</f>
        <v>19</v>
      </c>
      <c r="M27">
        <f>TPDDL_EOD!AI27+TPDDL_EOD!AJ27</f>
        <v>55.6</v>
      </c>
      <c r="N27">
        <f t="shared" si="0"/>
        <v>206.01</v>
      </c>
      <c r="O27" s="112">
        <f t="shared" si="1"/>
        <v>-9.9999999999909051E-3</v>
      </c>
      <c r="P27">
        <v>79.556138051550903</v>
      </c>
      <c r="Q27">
        <v>46.007766613271201</v>
      </c>
      <c r="R27">
        <v>5.8397165186156013</v>
      </c>
      <c r="S27">
        <v>18.999077714674044</v>
      </c>
      <c r="T27">
        <v>55.597301101888263</v>
      </c>
      <c r="U27" s="114">
        <f t="shared" si="2"/>
        <v>206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214.44299999999998</v>
      </c>
      <c r="E28">
        <f>BAWANA!AM28</f>
        <v>0</v>
      </c>
      <c r="F28">
        <f t="shared" si="4"/>
        <v>256</v>
      </c>
      <c r="G28">
        <f t="shared" si="5"/>
        <v>214.44299999999998</v>
      </c>
      <c r="H28" s="112"/>
      <c r="I28">
        <f>BRPL_EOD!AI28+BRPL_EOD!AJ28</f>
        <v>75</v>
      </c>
      <c r="J28">
        <f>BYPL_EOD!AI28+BYPL_EOD!AJ28</f>
        <v>45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214.45</v>
      </c>
      <c r="O28" s="112">
        <f t="shared" si="1"/>
        <v>-7.0000000000050022E-3</v>
      </c>
      <c r="P28">
        <v>74.997551876894377</v>
      </c>
      <c r="Q28">
        <v>44.998531126136626</v>
      </c>
      <c r="R28">
        <v>5.8398093728141758</v>
      </c>
      <c r="S28">
        <v>18.999379808813242</v>
      </c>
      <c r="T28">
        <v>69.607727815341576</v>
      </c>
      <c r="U28" s="114">
        <f t="shared" si="2"/>
        <v>214.44299999999998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249.053</v>
      </c>
      <c r="E29">
        <f>BAWANA!AM29</f>
        <v>0</v>
      </c>
      <c r="F29">
        <f t="shared" si="4"/>
        <v>256</v>
      </c>
      <c r="G29">
        <f t="shared" si="5"/>
        <v>249.053</v>
      </c>
      <c r="H29" s="112"/>
      <c r="I29">
        <f>BRPL_EOD!AI29+BRPL_EOD!AJ29</f>
        <v>99.61</v>
      </c>
      <c r="J29">
        <f>BYPL_EOD!AI29+BYPL_EOD!AJ29</f>
        <v>55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249.06</v>
      </c>
      <c r="O29" s="112">
        <f t="shared" si="1"/>
        <v>-7.0000000000050022E-3</v>
      </c>
      <c r="P29">
        <v>99.607200393479474</v>
      </c>
      <c r="Q29">
        <v>54.998454187745921</v>
      </c>
      <c r="R29">
        <v>5.8398358628442946</v>
      </c>
      <c r="S29">
        <v>18.999465992130411</v>
      </c>
      <c r="T29">
        <v>69.608043563799882</v>
      </c>
      <c r="U29" s="114">
        <f t="shared" si="2"/>
        <v>249.053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249.053</v>
      </c>
      <c r="E30">
        <f>BAWANA!AM30</f>
        <v>0</v>
      </c>
      <c r="F30">
        <f t="shared" si="4"/>
        <v>256</v>
      </c>
      <c r="G30">
        <f t="shared" si="5"/>
        <v>249.053</v>
      </c>
      <c r="H30" s="112"/>
      <c r="I30">
        <f>BRPL_EOD!AI30+BRPL_EOD!AJ30</f>
        <v>99.61</v>
      </c>
      <c r="J30">
        <f>BYPL_EOD!AI30+BYPL_EOD!AJ30</f>
        <v>55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249.06</v>
      </c>
      <c r="O30" s="112">
        <f t="shared" si="1"/>
        <v>-7.0000000000050022E-3</v>
      </c>
      <c r="P30">
        <v>99.607200393479474</v>
      </c>
      <c r="Q30">
        <v>54.998454187745921</v>
      </c>
      <c r="R30">
        <v>5.8398358628442946</v>
      </c>
      <c r="S30">
        <v>18.999465992130411</v>
      </c>
      <c r="T30">
        <v>69.608043563799882</v>
      </c>
      <c r="U30" s="114">
        <f t="shared" si="2"/>
        <v>249.053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249.053</v>
      </c>
      <c r="E31">
        <f>BAWANA!AM31</f>
        <v>0</v>
      </c>
      <c r="F31">
        <f t="shared" si="4"/>
        <v>256</v>
      </c>
      <c r="G31">
        <f t="shared" si="5"/>
        <v>249.053</v>
      </c>
      <c r="H31" s="112"/>
      <c r="I31">
        <f>BRPL_EOD!AI31+BRPL_EOD!AJ31</f>
        <v>99.61</v>
      </c>
      <c r="J31">
        <f>BYPL_EOD!AI31+BYPL_EOD!AJ31</f>
        <v>55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249.06</v>
      </c>
      <c r="O31" s="112">
        <f t="shared" si="1"/>
        <v>-7.0000000000050022E-3</v>
      </c>
      <c r="P31">
        <v>99.607200393479474</v>
      </c>
      <c r="Q31">
        <v>54.998454187745921</v>
      </c>
      <c r="R31">
        <v>5.8398358628442946</v>
      </c>
      <c r="S31">
        <v>18.999465992130411</v>
      </c>
      <c r="T31">
        <v>69.608043563799882</v>
      </c>
      <c r="U31" s="114">
        <f t="shared" si="2"/>
        <v>249.053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249.053</v>
      </c>
      <c r="E32">
        <f>BAWANA!AM32</f>
        <v>0</v>
      </c>
      <c r="F32">
        <f t="shared" si="4"/>
        <v>256</v>
      </c>
      <c r="G32">
        <f t="shared" si="5"/>
        <v>249.053</v>
      </c>
      <c r="H32" s="112"/>
      <c r="I32">
        <f>BRPL_EOD!AI32+BRPL_EOD!AJ32</f>
        <v>99.61</v>
      </c>
      <c r="J32">
        <f>BYPL_EOD!AI32+BYPL_EOD!AJ32</f>
        <v>55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249.06</v>
      </c>
      <c r="O32" s="112">
        <f t="shared" si="1"/>
        <v>-7.0000000000050022E-3</v>
      </c>
      <c r="P32">
        <v>99.607200393479474</v>
      </c>
      <c r="Q32">
        <v>54.998454187745921</v>
      </c>
      <c r="R32">
        <v>5.8398358628442946</v>
      </c>
      <c r="S32">
        <v>18.999465992130411</v>
      </c>
      <c r="T32">
        <v>69.608043563799882</v>
      </c>
      <c r="U32" s="114">
        <f t="shared" si="2"/>
        <v>249.053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249.053</v>
      </c>
      <c r="E33">
        <f>BAWANA!AM33</f>
        <v>0</v>
      </c>
      <c r="F33">
        <f t="shared" si="4"/>
        <v>256</v>
      </c>
      <c r="G33">
        <f t="shared" si="5"/>
        <v>249.053</v>
      </c>
      <c r="H33" s="112"/>
      <c r="I33">
        <f>BRPL_EOD!AI33+BRPL_EOD!AJ33</f>
        <v>99.61</v>
      </c>
      <c r="J33">
        <f>BYPL_EOD!AI33+BYPL_EOD!AJ33</f>
        <v>55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249.06</v>
      </c>
      <c r="O33" s="112">
        <f t="shared" si="1"/>
        <v>-7.0000000000050022E-3</v>
      </c>
      <c r="P33">
        <v>99.607200393479474</v>
      </c>
      <c r="Q33">
        <v>54.998454187745921</v>
      </c>
      <c r="R33">
        <v>5.8398358628442946</v>
      </c>
      <c r="S33">
        <v>18.999465992130411</v>
      </c>
      <c r="T33">
        <v>69.608043563799882</v>
      </c>
      <c r="U33" s="114">
        <f t="shared" si="2"/>
        <v>249.053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249.053</v>
      </c>
      <c r="E34">
        <f>BAWANA!AM34</f>
        <v>0</v>
      </c>
      <c r="F34">
        <f t="shared" si="4"/>
        <v>256</v>
      </c>
      <c r="G34">
        <f t="shared" si="5"/>
        <v>249.053</v>
      </c>
      <c r="H34" s="112"/>
      <c r="I34">
        <f>BRPL_EOD!AI34+BRPL_EOD!AJ34</f>
        <v>99.61</v>
      </c>
      <c r="J34">
        <f>BYPL_EOD!AI34+BYPL_EOD!AJ34</f>
        <v>55</v>
      </c>
      <c r="K34">
        <f>MES_EOD!AI34+MES_EOD!AJ34</f>
        <v>5.84</v>
      </c>
      <c r="L34">
        <f>NDMC_EOD!AI34+NDMC_EOD!AJ34</f>
        <v>19</v>
      </c>
      <c r="M34">
        <f>TPDDL_EOD!AI34+TPDDL_EOD!AJ34</f>
        <v>69.61</v>
      </c>
      <c r="N34">
        <f t="shared" si="0"/>
        <v>249.06</v>
      </c>
      <c r="O34" s="112">
        <f t="shared" si="1"/>
        <v>-7.0000000000050022E-3</v>
      </c>
      <c r="P34">
        <v>99.607200393479474</v>
      </c>
      <c r="Q34">
        <v>54.998454187745921</v>
      </c>
      <c r="R34">
        <v>5.8398358628442946</v>
      </c>
      <c r="S34">
        <v>18.999465992130411</v>
      </c>
      <c r="T34">
        <v>69.608043563799882</v>
      </c>
      <c r="U34" s="114">
        <f t="shared" si="2"/>
        <v>249.053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249.053</v>
      </c>
      <c r="E35">
        <f>BAWANA!AM35</f>
        <v>0</v>
      </c>
      <c r="F35">
        <f t="shared" si="4"/>
        <v>256</v>
      </c>
      <c r="G35">
        <f t="shared" si="5"/>
        <v>249.053</v>
      </c>
      <c r="H35" s="112"/>
      <c r="I35">
        <f>BRPL_EOD!AI35+BRPL_EOD!AJ35</f>
        <v>99.61</v>
      </c>
      <c r="J35">
        <f>BYPL_EOD!AI35+BYPL_EOD!AJ35</f>
        <v>55</v>
      </c>
      <c r="K35">
        <f>MES_EOD!AI35+MES_EOD!AJ35</f>
        <v>5.84</v>
      </c>
      <c r="L35">
        <f>NDMC_EOD!AI35+NDMC_EOD!AJ35</f>
        <v>19</v>
      </c>
      <c r="M35">
        <f>TPDDL_EOD!AI35+TPDDL_EOD!AJ35</f>
        <v>69.61</v>
      </c>
      <c r="N35">
        <f t="shared" si="0"/>
        <v>249.06</v>
      </c>
      <c r="O35" s="112">
        <f t="shared" si="1"/>
        <v>-7.0000000000050022E-3</v>
      </c>
      <c r="P35">
        <v>99.607200393479474</v>
      </c>
      <c r="Q35">
        <v>54.998454187745921</v>
      </c>
      <c r="R35">
        <v>5.8398358628442946</v>
      </c>
      <c r="S35">
        <v>18.999465992130411</v>
      </c>
      <c r="T35">
        <v>69.608043563799882</v>
      </c>
      <c r="U35" s="114">
        <f t="shared" si="2"/>
        <v>249.053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249.053</v>
      </c>
      <c r="E36">
        <f>BAWANA!AM36</f>
        <v>0</v>
      </c>
      <c r="F36">
        <f t="shared" si="4"/>
        <v>256</v>
      </c>
      <c r="G36">
        <f t="shared" si="5"/>
        <v>249.053</v>
      </c>
      <c r="H36" s="112"/>
      <c r="I36">
        <f>BRPL_EOD!AI36+BRPL_EOD!AJ36</f>
        <v>99.61</v>
      </c>
      <c r="J36">
        <f>BYPL_EOD!AI36+BYPL_EOD!AJ36</f>
        <v>55</v>
      </c>
      <c r="K36">
        <f>MES_EOD!AI36+MES_EOD!AJ36</f>
        <v>5.84</v>
      </c>
      <c r="L36">
        <f>NDMC_EOD!AI36+NDMC_EOD!AJ36</f>
        <v>19</v>
      </c>
      <c r="M36">
        <f>TPDDL_EOD!AI36+TPDDL_EOD!AJ36</f>
        <v>69.61</v>
      </c>
      <c r="N36">
        <f t="shared" si="0"/>
        <v>249.06</v>
      </c>
      <c r="O36" s="112">
        <f t="shared" si="1"/>
        <v>-7.0000000000050022E-3</v>
      </c>
      <c r="P36">
        <v>99.607200393479474</v>
      </c>
      <c r="Q36">
        <v>54.998454187745921</v>
      </c>
      <c r="R36">
        <v>5.8398358628442946</v>
      </c>
      <c r="S36">
        <v>18.999465992130411</v>
      </c>
      <c r="T36">
        <v>69.608043563799882</v>
      </c>
      <c r="U36" s="114">
        <f t="shared" si="2"/>
        <v>249.053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249.053</v>
      </c>
      <c r="E37">
        <f>BAWANA!AM37</f>
        <v>0</v>
      </c>
      <c r="F37">
        <f t="shared" si="4"/>
        <v>256</v>
      </c>
      <c r="G37">
        <f t="shared" si="5"/>
        <v>249.053</v>
      </c>
      <c r="H37" s="112"/>
      <c r="I37">
        <f>BRPL_EOD!AI37+BRPL_EOD!AJ37</f>
        <v>99.61</v>
      </c>
      <c r="J37">
        <f>BYPL_EOD!AI37+BYPL_EOD!AJ37</f>
        <v>55</v>
      </c>
      <c r="K37">
        <f>MES_EOD!AI37+MES_EOD!AJ37</f>
        <v>5.84</v>
      </c>
      <c r="L37">
        <f>NDMC_EOD!AI37+NDMC_EOD!AJ37</f>
        <v>19</v>
      </c>
      <c r="M37">
        <f>TPDDL_EOD!AI37+TPDDL_EOD!AJ37</f>
        <v>69.61</v>
      </c>
      <c r="N37">
        <f t="shared" si="0"/>
        <v>249.06</v>
      </c>
      <c r="O37" s="112">
        <f t="shared" si="1"/>
        <v>-7.0000000000050022E-3</v>
      </c>
      <c r="P37">
        <v>99.607200393479474</v>
      </c>
      <c r="Q37">
        <v>54.998454187745921</v>
      </c>
      <c r="R37">
        <v>5.8398358628442946</v>
      </c>
      <c r="S37">
        <v>18.999465992130411</v>
      </c>
      <c r="T37">
        <v>69.608043563799882</v>
      </c>
      <c r="U37" s="114">
        <f t="shared" si="2"/>
        <v>249.053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249.053</v>
      </c>
      <c r="E38">
        <f>BAWANA!AM38</f>
        <v>0</v>
      </c>
      <c r="F38">
        <f t="shared" si="4"/>
        <v>256</v>
      </c>
      <c r="G38">
        <f t="shared" si="5"/>
        <v>249.053</v>
      </c>
      <c r="H38" s="112"/>
      <c r="I38">
        <f>BRPL_EOD!AI38+BRPL_EOD!AJ38</f>
        <v>99.61</v>
      </c>
      <c r="J38">
        <f>BYPL_EOD!AI38+BYPL_EOD!AJ38</f>
        <v>55</v>
      </c>
      <c r="K38">
        <f>MES_EOD!AI38+MES_EOD!AJ38</f>
        <v>5.84</v>
      </c>
      <c r="L38">
        <f>NDMC_EOD!AI38+NDMC_EOD!AJ38</f>
        <v>19</v>
      </c>
      <c r="M38">
        <f>TPDDL_EOD!AI38+TPDDL_EOD!AJ38</f>
        <v>69.61</v>
      </c>
      <c r="N38">
        <f t="shared" si="0"/>
        <v>249.06</v>
      </c>
      <c r="O38" s="112">
        <f t="shared" si="1"/>
        <v>-7.0000000000050022E-3</v>
      </c>
      <c r="P38">
        <v>99.607200393479474</v>
      </c>
      <c r="Q38">
        <v>54.998454187745921</v>
      </c>
      <c r="R38">
        <v>5.8398358628442946</v>
      </c>
      <c r="S38">
        <v>18.999465992130411</v>
      </c>
      <c r="T38">
        <v>69.608043563799882</v>
      </c>
      <c r="U38" s="114">
        <f t="shared" si="2"/>
        <v>249.053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249.053</v>
      </c>
      <c r="E39">
        <f>BAWANA!AM39</f>
        <v>0</v>
      </c>
      <c r="F39">
        <f t="shared" si="4"/>
        <v>256</v>
      </c>
      <c r="G39">
        <f t="shared" si="5"/>
        <v>249.053</v>
      </c>
      <c r="H39" s="112"/>
      <c r="I39">
        <f>BRPL_EOD!AI39+BRPL_EOD!AJ39</f>
        <v>99.61</v>
      </c>
      <c r="J39">
        <f>BYPL_EOD!AI39+BYPL_EOD!AJ39</f>
        <v>55</v>
      </c>
      <c r="K39">
        <f>MES_EOD!AI39+MES_EOD!AJ39</f>
        <v>5.84</v>
      </c>
      <c r="L39">
        <f>NDMC_EOD!AI39+NDMC_EOD!AJ39</f>
        <v>19</v>
      </c>
      <c r="M39">
        <f>TPDDL_EOD!AI39+TPDDL_EOD!AJ39</f>
        <v>69.61</v>
      </c>
      <c r="N39">
        <f t="shared" si="0"/>
        <v>249.06</v>
      </c>
      <c r="O39" s="112">
        <f t="shared" si="1"/>
        <v>-7.0000000000050022E-3</v>
      </c>
      <c r="P39">
        <v>99.607200393479474</v>
      </c>
      <c r="Q39">
        <v>54.998454187745921</v>
      </c>
      <c r="R39">
        <v>5.8398358628442946</v>
      </c>
      <c r="S39">
        <v>18.999465992130411</v>
      </c>
      <c r="T39">
        <v>69.608043563799882</v>
      </c>
      <c r="U39" s="114">
        <f t="shared" si="2"/>
        <v>249.053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249.053</v>
      </c>
      <c r="E40">
        <f>BAWANA!AM40</f>
        <v>0</v>
      </c>
      <c r="F40">
        <f t="shared" si="4"/>
        <v>256</v>
      </c>
      <c r="G40">
        <f t="shared" si="5"/>
        <v>249.053</v>
      </c>
      <c r="H40" s="112"/>
      <c r="I40">
        <f>BRPL_EOD!AI40+BRPL_EOD!AJ40</f>
        <v>99.61</v>
      </c>
      <c r="J40">
        <f>BYPL_EOD!AI40+BYPL_EOD!AJ40</f>
        <v>55</v>
      </c>
      <c r="K40">
        <f>MES_EOD!AI40+MES_EOD!AJ40</f>
        <v>5.84</v>
      </c>
      <c r="L40">
        <f>NDMC_EOD!AI40+NDMC_EOD!AJ40</f>
        <v>19</v>
      </c>
      <c r="M40">
        <f>TPDDL_EOD!AI40+TPDDL_EOD!AJ40</f>
        <v>69.61</v>
      </c>
      <c r="N40">
        <f t="shared" si="0"/>
        <v>249.06</v>
      </c>
      <c r="O40" s="112">
        <f t="shared" si="1"/>
        <v>-7.0000000000050022E-3</v>
      </c>
      <c r="P40">
        <v>99.607200393479474</v>
      </c>
      <c r="Q40">
        <v>54.998454187745921</v>
      </c>
      <c r="R40">
        <v>5.8398358628442946</v>
      </c>
      <c r="S40">
        <v>18.999465992130411</v>
      </c>
      <c r="T40">
        <v>69.608043563799882</v>
      </c>
      <c r="U40" s="114">
        <f t="shared" si="2"/>
        <v>249.053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249.053</v>
      </c>
      <c r="E41">
        <f>BAWANA!AM41</f>
        <v>0</v>
      </c>
      <c r="F41">
        <f t="shared" si="4"/>
        <v>256</v>
      </c>
      <c r="G41">
        <f t="shared" si="5"/>
        <v>249.053</v>
      </c>
      <c r="H41" s="112"/>
      <c r="I41">
        <f>BRPL_EOD!AI41+BRPL_EOD!AJ41</f>
        <v>99.61</v>
      </c>
      <c r="J41">
        <f>BYPL_EOD!AI41+BYPL_EOD!AJ41</f>
        <v>55</v>
      </c>
      <c r="K41">
        <f>MES_EOD!AI41+MES_EOD!AJ41</f>
        <v>5.84</v>
      </c>
      <c r="L41">
        <f>NDMC_EOD!AI41+NDMC_EOD!AJ41</f>
        <v>19</v>
      </c>
      <c r="M41">
        <f>TPDDL_EOD!AI41+TPDDL_EOD!AJ41</f>
        <v>69.61</v>
      </c>
      <c r="N41">
        <f t="shared" si="0"/>
        <v>249.06</v>
      </c>
      <c r="O41" s="112">
        <f t="shared" si="1"/>
        <v>-7.0000000000050022E-3</v>
      </c>
      <c r="P41">
        <v>99.607200393479474</v>
      </c>
      <c r="Q41">
        <v>54.998454187745921</v>
      </c>
      <c r="R41">
        <v>5.8398358628442946</v>
      </c>
      <c r="S41">
        <v>18.999465992130411</v>
      </c>
      <c r="T41">
        <v>69.608043563799882</v>
      </c>
      <c r="U41" s="114">
        <f t="shared" si="2"/>
        <v>249.053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249.053</v>
      </c>
      <c r="E42">
        <f>BAWANA!AM42</f>
        <v>0</v>
      </c>
      <c r="F42">
        <f t="shared" si="4"/>
        <v>256</v>
      </c>
      <c r="G42">
        <f t="shared" si="5"/>
        <v>249.053</v>
      </c>
      <c r="H42" s="112"/>
      <c r="I42">
        <f>BRPL_EOD!AI42+BRPL_EOD!AJ42</f>
        <v>99.61</v>
      </c>
      <c r="J42">
        <f>BYPL_EOD!AI42+BYPL_EOD!AJ42</f>
        <v>55</v>
      </c>
      <c r="K42">
        <f>MES_EOD!AI42+MES_EOD!AJ42</f>
        <v>5.84</v>
      </c>
      <c r="L42">
        <f>NDMC_EOD!AI42+NDMC_EOD!AJ42</f>
        <v>19</v>
      </c>
      <c r="M42">
        <f>TPDDL_EOD!AI42+TPDDL_EOD!AJ42</f>
        <v>69.61</v>
      </c>
      <c r="N42">
        <f t="shared" si="0"/>
        <v>249.06</v>
      </c>
      <c r="O42" s="112">
        <f t="shared" si="1"/>
        <v>-7.0000000000050022E-3</v>
      </c>
      <c r="P42">
        <v>99.607200393479474</v>
      </c>
      <c r="Q42">
        <v>54.998454187745921</v>
      </c>
      <c r="R42">
        <v>5.8398358628442946</v>
      </c>
      <c r="S42">
        <v>18.999465992130411</v>
      </c>
      <c r="T42">
        <v>69.608043563799882</v>
      </c>
      <c r="U42" s="114">
        <f t="shared" si="2"/>
        <v>249.053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249.053</v>
      </c>
      <c r="E43">
        <f>BAWANA!AM43</f>
        <v>0</v>
      </c>
      <c r="F43">
        <f t="shared" si="4"/>
        <v>256</v>
      </c>
      <c r="G43">
        <f t="shared" si="5"/>
        <v>249.053</v>
      </c>
      <c r="H43" s="112"/>
      <c r="I43">
        <f>BRPL_EOD!AI43+BRPL_EOD!AJ43</f>
        <v>99.61</v>
      </c>
      <c r="J43">
        <f>BYPL_EOD!AI43+BYPL_EOD!AJ43</f>
        <v>55</v>
      </c>
      <c r="K43">
        <f>MES_EOD!AI43+MES_EOD!AJ43</f>
        <v>5.84</v>
      </c>
      <c r="L43">
        <f>NDMC_EOD!AI43+NDMC_EOD!AJ43</f>
        <v>19</v>
      </c>
      <c r="M43">
        <f>TPDDL_EOD!AI43+TPDDL_EOD!AJ43</f>
        <v>69.61</v>
      </c>
      <c r="N43">
        <f t="shared" si="0"/>
        <v>249.06</v>
      </c>
      <c r="O43" s="112">
        <f t="shared" si="1"/>
        <v>-7.0000000000050022E-3</v>
      </c>
      <c r="P43">
        <v>99.607200393479474</v>
      </c>
      <c r="Q43">
        <v>54.998454187745921</v>
      </c>
      <c r="R43">
        <v>5.8398358628442946</v>
      </c>
      <c r="S43">
        <v>18.999465992130411</v>
      </c>
      <c r="T43">
        <v>69.608043563799882</v>
      </c>
      <c r="U43" s="114">
        <f t="shared" si="2"/>
        <v>249.053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249.053</v>
      </c>
      <c r="E44">
        <f>BAWANA!AM44</f>
        <v>0</v>
      </c>
      <c r="F44">
        <f t="shared" si="4"/>
        <v>256</v>
      </c>
      <c r="G44">
        <f t="shared" si="5"/>
        <v>249.053</v>
      </c>
      <c r="H44" s="112"/>
      <c r="I44">
        <f>BRPL_EOD!AI44+BRPL_EOD!AJ44</f>
        <v>99.61</v>
      </c>
      <c r="J44">
        <f>BYPL_EOD!AI44+BYPL_EOD!AJ44</f>
        <v>55</v>
      </c>
      <c r="K44">
        <f>MES_EOD!AI44+MES_EOD!AJ44</f>
        <v>5.84</v>
      </c>
      <c r="L44">
        <f>NDMC_EOD!AI44+NDMC_EOD!AJ44</f>
        <v>19</v>
      </c>
      <c r="M44">
        <f>TPDDL_EOD!AI44+TPDDL_EOD!AJ44</f>
        <v>69.61</v>
      </c>
      <c r="N44">
        <f t="shared" si="0"/>
        <v>249.06</v>
      </c>
      <c r="O44" s="112">
        <f t="shared" si="1"/>
        <v>-7.0000000000050022E-3</v>
      </c>
      <c r="P44">
        <v>99.607200393479474</v>
      </c>
      <c r="Q44">
        <v>54.998454187745921</v>
      </c>
      <c r="R44">
        <v>5.8398358628442946</v>
      </c>
      <c r="S44">
        <v>18.999465992130411</v>
      </c>
      <c r="T44">
        <v>69.608043563799882</v>
      </c>
      <c r="U44" s="114">
        <f t="shared" si="2"/>
        <v>249.053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249.053</v>
      </c>
      <c r="E45">
        <f>BAWANA!AM45</f>
        <v>0</v>
      </c>
      <c r="F45">
        <f t="shared" si="4"/>
        <v>256</v>
      </c>
      <c r="G45">
        <f t="shared" si="5"/>
        <v>249.053</v>
      </c>
      <c r="H45" s="112"/>
      <c r="I45">
        <f>BRPL_EOD!AI45+BRPL_EOD!AJ45</f>
        <v>99.61</v>
      </c>
      <c r="J45">
        <f>BYPL_EOD!AI45+BYPL_EOD!AJ45</f>
        <v>55</v>
      </c>
      <c r="K45">
        <f>MES_EOD!AI45+MES_EOD!AJ45</f>
        <v>5.84</v>
      </c>
      <c r="L45">
        <f>NDMC_EOD!AI45+NDMC_EOD!AJ45</f>
        <v>19</v>
      </c>
      <c r="M45">
        <f>TPDDL_EOD!AI45+TPDDL_EOD!AJ45</f>
        <v>69.61</v>
      </c>
      <c r="N45">
        <f t="shared" si="0"/>
        <v>249.06</v>
      </c>
      <c r="O45" s="112">
        <f t="shared" si="1"/>
        <v>-7.0000000000050022E-3</v>
      </c>
      <c r="P45">
        <v>99.607200393479474</v>
      </c>
      <c r="Q45">
        <v>54.998454187745921</v>
      </c>
      <c r="R45">
        <v>5.8398358628442946</v>
      </c>
      <c r="S45">
        <v>18.999465992130411</v>
      </c>
      <c r="T45">
        <v>69.608043563799882</v>
      </c>
      <c r="U45" s="114">
        <f t="shared" si="2"/>
        <v>249.053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249.053</v>
      </c>
      <c r="E46">
        <f>BAWANA!AM46</f>
        <v>0</v>
      </c>
      <c r="F46">
        <f t="shared" si="4"/>
        <v>256</v>
      </c>
      <c r="G46">
        <f t="shared" si="5"/>
        <v>249.053</v>
      </c>
      <c r="H46" s="112"/>
      <c r="I46">
        <f>BRPL_EOD!AI46+BRPL_EOD!AJ46</f>
        <v>99.61</v>
      </c>
      <c r="J46">
        <f>BYPL_EOD!AI46+BYPL_EOD!AJ46</f>
        <v>55</v>
      </c>
      <c r="K46">
        <f>MES_EOD!AI46+MES_EOD!AJ46</f>
        <v>5.84</v>
      </c>
      <c r="L46">
        <f>NDMC_EOD!AI46+NDMC_EOD!AJ46</f>
        <v>19</v>
      </c>
      <c r="M46">
        <f>TPDDL_EOD!AI46+TPDDL_EOD!AJ46</f>
        <v>69.61</v>
      </c>
      <c r="N46">
        <f t="shared" si="0"/>
        <v>249.06</v>
      </c>
      <c r="O46" s="112">
        <f t="shared" si="1"/>
        <v>-7.0000000000050022E-3</v>
      </c>
      <c r="P46">
        <v>99.607200393479474</v>
      </c>
      <c r="Q46">
        <v>54.998454187745921</v>
      </c>
      <c r="R46">
        <v>5.8398358628442946</v>
      </c>
      <c r="S46">
        <v>18.999465992130411</v>
      </c>
      <c r="T46">
        <v>69.608043563799882</v>
      </c>
      <c r="U46" s="114">
        <f t="shared" si="2"/>
        <v>249.053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249.053</v>
      </c>
      <c r="E47">
        <f>BAWANA!AM47</f>
        <v>0</v>
      </c>
      <c r="F47">
        <f t="shared" si="4"/>
        <v>256</v>
      </c>
      <c r="G47">
        <f t="shared" si="5"/>
        <v>249.053</v>
      </c>
      <c r="H47" s="112"/>
      <c r="I47">
        <f>BRPL_EOD!AI47+BRPL_EOD!AJ47</f>
        <v>99.61</v>
      </c>
      <c r="J47">
        <f>BYPL_EOD!AI47+BYPL_EOD!AJ47</f>
        <v>55</v>
      </c>
      <c r="K47">
        <f>MES_EOD!AI47+MES_EOD!AJ47</f>
        <v>5.84</v>
      </c>
      <c r="L47">
        <f>NDMC_EOD!AI47+NDMC_EOD!AJ47</f>
        <v>19</v>
      </c>
      <c r="M47">
        <f>TPDDL_EOD!AI47+TPDDL_EOD!AJ47</f>
        <v>69.61</v>
      </c>
      <c r="N47">
        <f t="shared" si="0"/>
        <v>249.06</v>
      </c>
      <c r="O47" s="112">
        <f t="shared" si="1"/>
        <v>-7.0000000000050022E-3</v>
      </c>
      <c r="P47">
        <v>99.607200393479474</v>
      </c>
      <c r="Q47">
        <v>54.998454187745921</v>
      </c>
      <c r="R47">
        <v>5.8398358628442946</v>
      </c>
      <c r="S47">
        <v>18.999465992130411</v>
      </c>
      <c r="T47">
        <v>69.608043563799882</v>
      </c>
      <c r="U47" s="114">
        <f t="shared" si="2"/>
        <v>249.053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249.053</v>
      </c>
      <c r="E48">
        <f>BAWANA!AM48</f>
        <v>0</v>
      </c>
      <c r="F48">
        <f t="shared" si="4"/>
        <v>256</v>
      </c>
      <c r="G48">
        <f t="shared" si="5"/>
        <v>249.053</v>
      </c>
      <c r="H48" s="112"/>
      <c r="I48">
        <f>BRPL_EOD!AI48+BRPL_EOD!AJ48</f>
        <v>99.61</v>
      </c>
      <c r="J48">
        <f>BYPL_EOD!AI48+BYPL_EOD!AJ48</f>
        <v>55</v>
      </c>
      <c r="K48">
        <f>MES_EOD!AI48+MES_EOD!AJ48</f>
        <v>5.84</v>
      </c>
      <c r="L48">
        <f>NDMC_EOD!AI48+NDMC_EOD!AJ48</f>
        <v>19</v>
      </c>
      <c r="M48">
        <f>TPDDL_EOD!AI48+TPDDL_EOD!AJ48</f>
        <v>69.61</v>
      </c>
      <c r="N48">
        <f t="shared" si="0"/>
        <v>249.06</v>
      </c>
      <c r="O48" s="112">
        <f t="shared" si="1"/>
        <v>-7.0000000000050022E-3</v>
      </c>
      <c r="P48">
        <v>99.607200393479474</v>
      </c>
      <c r="Q48">
        <v>54.998454187745921</v>
      </c>
      <c r="R48">
        <v>5.8398358628442946</v>
      </c>
      <c r="S48">
        <v>18.999465992130411</v>
      </c>
      <c r="T48">
        <v>69.608043563799882</v>
      </c>
      <c r="U48" s="114">
        <f t="shared" si="2"/>
        <v>249.053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249.053</v>
      </c>
      <c r="E49">
        <f>BAWANA!AM49</f>
        <v>0</v>
      </c>
      <c r="F49">
        <f t="shared" si="4"/>
        <v>256</v>
      </c>
      <c r="G49">
        <f t="shared" si="5"/>
        <v>249.053</v>
      </c>
      <c r="H49" s="112"/>
      <c r="I49">
        <f>BRPL_EOD!AI49+BRPL_EOD!AJ49</f>
        <v>99.61</v>
      </c>
      <c r="J49">
        <f>BYPL_EOD!AI49+BYPL_EOD!AJ49</f>
        <v>55</v>
      </c>
      <c r="K49">
        <f>MES_EOD!AI49+MES_EOD!AJ49</f>
        <v>5.84</v>
      </c>
      <c r="L49">
        <f>NDMC_EOD!AI49+NDMC_EOD!AJ49</f>
        <v>19</v>
      </c>
      <c r="M49">
        <f>TPDDL_EOD!AI49+TPDDL_EOD!AJ49</f>
        <v>69.61</v>
      </c>
      <c r="N49">
        <f t="shared" si="0"/>
        <v>249.06</v>
      </c>
      <c r="O49" s="112">
        <f t="shared" si="1"/>
        <v>-7.0000000000050022E-3</v>
      </c>
      <c r="P49">
        <v>99.607200393479474</v>
      </c>
      <c r="Q49">
        <v>54.998454187745921</v>
      </c>
      <c r="R49">
        <v>5.8398358628442946</v>
      </c>
      <c r="S49">
        <v>18.999465992130411</v>
      </c>
      <c r="T49">
        <v>69.608043563799882</v>
      </c>
      <c r="U49" s="114">
        <f t="shared" si="2"/>
        <v>249.053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249.053</v>
      </c>
      <c r="E50">
        <f>BAWANA!AM50</f>
        <v>0</v>
      </c>
      <c r="F50">
        <f t="shared" si="4"/>
        <v>256</v>
      </c>
      <c r="G50">
        <f t="shared" si="5"/>
        <v>249.053</v>
      </c>
      <c r="H50" s="112"/>
      <c r="I50">
        <f>BRPL_EOD!AI50+BRPL_EOD!AJ50</f>
        <v>99.61</v>
      </c>
      <c r="J50">
        <f>BYPL_EOD!AI50+BYPL_EOD!AJ50</f>
        <v>55</v>
      </c>
      <c r="K50">
        <f>MES_EOD!AI50+MES_EOD!AJ50</f>
        <v>5.84</v>
      </c>
      <c r="L50">
        <f>NDMC_EOD!AI50+NDMC_EOD!AJ50</f>
        <v>19</v>
      </c>
      <c r="M50">
        <f>TPDDL_EOD!AI50+TPDDL_EOD!AJ50</f>
        <v>69.61</v>
      </c>
      <c r="N50">
        <f t="shared" si="0"/>
        <v>249.06</v>
      </c>
      <c r="O50" s="112">
        <f t="shared" si="1"/>
        <v>-7.0000000000050022E-3</v>
      </c>
      <c r="P50">
        <v>99.607200393479474</v>
      </c>
      <c r="Q50">
        <v>54.998454187745921</v>
      </c>
      <c r="R50">
        <v>5.8398358628442946</v>
      </c>
      <c r="S50">
        <v>18.999465992130411</v>
      </c>
      <c r="T50">
        <v>69.608043563799882</v>
      </c>
      <c r="U50" s="114">
        <f t="shared" si="2"/>
        <v>249.053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239.053</v>
      </c>
      <c r="E51">
        <f>BAWANA!AM51</f>
        <v>0</v>
      </c>
      <c r="F51">
        <f t="shared" si="4"/>
        <v>256</v>
      </c>
      <c r="G51">
        <f t="shared" si="5"/>
        <v>239.053</v>
      </c>
      <c r="H51" s="112"/>
      <c r="I51">
        <f>BRPL_EOD!AI51+BRPL_EOD!AJ51</f>
        <v>99.61</v>
      </c>
      <c r="J51">
        <f>BYPL_EOD!AI51+BYPL_EOD!AJ51</f>
        <v>45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239.06</v>
      </c>
      <c r="O51" s="112">
        <f t="shared" si="1"/>
        <v>-7.0000000000050022E-3</v>
      </c>
      <c r="P51">
        <v>99.607083284531072</v>
      </c>
      <c r="Q51">
        <v>44.998682339161718</v>
      </c>
      <c r="R51">
        <v>5.8398289969045427</v>
      </c>
      <c r="S51">
        <v>18.999443654312724</v>
      </c>
      <c r="T51">
        <v>69.607961725089936</v>
      </c>
      <c r="U51" s="114">
        <f t="shared" si="2"/>
        <v>239.053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239.053</v>
      </c>
      <c r="E52">
        <f>BAWANA!AM52</f>
        <v>0</v>
      </c>
      <c r="F52">
        <f t="shared" si="4"/>
        <v>256</v>
      </c>
      <c r="G52">
        <f t="shared" si="5"/>
        <v>239.053</v>
      </c>
      <c r="H52" s="112"/>
      <c r="I52">
        <f>BRPL_EOD!AI52+BRPL_EOD!AJ52</f>
        <v>99.61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239.06</v>
      </c>
      <c r="O52" s="112">
        <f t="shared" si="1"/>
        <v>-7.0000000000050022E-3</v>
      </c>
      <c r="P52">
        <v>99.607083284531072</v>
      </c>
      <c r="Q52">
        <v>44.998682339161718</v>
      </c>
      <c r="R52">
        <v>5.8398289969045427</v>
      </c>
      <c r="S52">
        <v>18.999443654312724</v>
      </c>
      <c r="T52">
        <v>69.607961725089936</v>
      </c>
      <c r="U52" s="114">
        <f t="shared" si="2"/>
        <v>239.053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12"/>
      <c r="I53">
        <f>BRPL_EOD!AI53+BRPL_EOD!AJ53</f>
        <v>79.56</v>
      </c>
      <c r="J53">
        <f>BYPL_EOD!AI53+BYPL_EOD!AJ53</f>
        <v>46.01</v>
      </c>
      <c r="K53">
        <f>MES_EOD!AI53+MES_EOD!AJ53</f>
        <v>5.84</v>
      </c>
      <c r="L53">
        <f>NDMC_EOD!AI53+NDMC_EOD!AJ53</f>
        <v>19</v>
      </c>
      <c r="M53">
        <f>TPDDL_EOD!AI53+TPDDL_EOD!AJ53</f>
        <v>55.6</v>
      </c>
      <c r="N53">
        <f t="shared" si="0"/>
        <v>206.01</v>
      </c>
      <c r="O53" s="112">
        <f t="shared" si="1"/>
        <v>-9.9999999999909051E-3</v>
      </c>
      <c r="P53">
        <v>79.556138051550903</v>
      </c>
      <c r="Q53">
        <v>46.007766613271201</v>
      </c>
      <c r="R53">
        <v>5.8397165186156013</v>
      </c>
      <c r="S53">
        <v>18.999077714674044</v>
      </c>
      <c r="T53">
        <v>55.597301101888263</v>
      </c>
      <c r="U53" s="114">
        <f t="shared" si="2"/>
        <v>206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12"/>
      <c r="I54">
        <f>BRPL_EOD!AI54+BRPL_EOD!AJ54</f>
        <v>79.56</v>
      </c>
      <c r="J54">
        <f>BYPL_EOD!AI54+BYPL_EOD!AJ54</f>
        <v>46.01</v>
      </c>
      <c r="K54">
        <f>MES_EOD!AI54+MES_EOD!AJ54</f>
        <v>5.84</v>
      </c>
      <c r="L54">
        <f>NDMC_EOD!AI54+NDMC_EOD!AJ54</f>
        <v>19</v>
      </c>
      <c r="M54">
        <f>TPDDL_EOD!AI54+TPDDL_EOD!AJ54</f>
        <v>55.6</v>
      </c>
      <c r="N54">
        <f t="shared" si="0"/>
        <v>206.01</v>
      </c>
      <c r="O54" s="112">
        <f t="shared" si="1"/>
        <v>-9.9999999999909051E-3</v>
      </c>
      <c r="P54">
        <v>79.556138051550903</v>
      </c>
      <c r="Q54">
        <v>46.007766613271201</v>
      </c>
      <c r="R54">
        <v>5.8397165186156013</v>
      </c>
      <c r="S54">
        <v>18.999077714674044</v>
      </c>
      <c r="T54">
        <v>55.597301101888263</v>
      </c>
      <c r="U54" s="114">
        <f t="shared" si="2"/>
        <v>206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211.67000000000002</v>
      </c>
      <c r="E55">
        <f>BAWANA!AM55</f>
        <v>0</v>
      </c>
      <c r="F55">
        <f t="shared" si="4"/>
        <v>256</v>
      </c>
      <c r="G55">
        <f t="shared" si="5"/>
        <v>211.67000000000002</v>
      </c>
      <c r="H55" s="112"/>
      <c r="I55">
        <f>BRPL_EOD!AI55+BRPL_EOD!AJ55</f>
        <v>81.96</v>
      </c>
      <c r="J55">
        <f>BYPL_EOD!AI55+BYPL_EOD!AJ55</f>
        <v>47.39</v>
      </c>
      <c r="K55">
        <f>MES_EOD!AI55+MES_EOD!AJ55</f>
        <v>5.84</v>
      </c>
      <c r="L55">
        <f>NDMC_EOD!AI55+NDMC_EOD!AJ55</f>
        <v>19.21</v>
      </c>
      <c r="M55">
        <f>TPDDL_EOD!AI55+TPDDL_EOD!AJ55</f>
        <v>57.27</v>
      </c>
      <c r="N55">
        <f t="shared" si="0"/>
        <v>211.67000000000002</v>
      </c>
      <c r="O55" s="112">
        <f t="shared" si="1"/>
        <v>0</v>
      </c>
      <c r="P55">
        <v>81.96</v>
      </c>
      <c r="Q55">
        <v>47.39</v>
      </c>
      <c r="R55">
        <v>5.84</v>
      </c>
      <c r="S55">
        <v>19.21</v>
      </c>
      <c r="T55">
        <v>57.27</v>
      </c>
      <c r="U55" s="114">
        <f t="shared" si="2"/>
        <v>211.67000000000002</v>
      </c>
      <c r="V55" s="112">
        <f t="shared" si="3"/>
        <v>0</v>
      </c>
      <c r="Y55">
        <f>BAWANA!AW55+BAWANA!AX55</f>
        <v>26.33</v>
      </c>
      <c r="Z55">
        <f>BAWANA!BD55+BAWANA!BE55</f>
        <v>32</v>
      </c>
      <c r="AA55">
        <f>BAWANA!X55+BAWANA!Y55</f>
        <v>26.33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211.67000000000002</v>
      </c>
      <c r="E56">
        <f>BAWANA!AM56</f>
        <v>0</v>
      </c>
      <c r="F56">
        <f t="shared" si="4"/>
        <v>256</v>
      </c>
      <c r="G56">
        <f t="shared" si="5"/>
        <v>211.67000000000002</v>
      </c>
      <c r="H56" s="112"/>
      <c r="I56">
        <f>BRPL_EOD!AI56+BRPL_EOD!AJ56</f>
        <v>81.96</v>
      </c>
      <c r="J56">
        <f>BYPL_EOD!AI56+BYPL_EOD!AJ56</f>
        <v>47.39</v>
      </c>
      <c r="K56">
        <f>MES_EOD!AI56+MES_EOD!AJ56</f>
        <v>5.84</v>
      </c>
      <c r="L56">
        <f>NDMC_EOD!AI56+NDMC_EOD!AJ56</f>
        <v>19.21</v>
      </c>
      <c r="M56">
        <f>TPDDL_EOD!AI56+TPDDL_EOD!AJ56</f>
        <v>57.27</v>
      </c>
      <c r="N56">
        <f t="shared" si="0"/>
        <v>211.67000000000002</v>
      </c>
      <c r="O56" s="112">
        <f t="shared" si="1"/>
        <v>0</v>
      </c>
      <c r="P56">
        <v>81.96</v>
      </c>
      <c r="Q56">
        <v>47.39</v>
      </c>
      <c r="R56">
        <v>5.84</v>
      </c>
      <c r="S56">
        <v>19.21</v>
      </c>
      <c r="T56">
        <v>57.27</v>
      </c>
      <c r="U56" s="114">
        <f t="shared" si="2"/>
        <v>211.67000000000002</v>
      </c>
      <c r="V56" s="112">
        <f t="shared" si="3"/>
        <v>0</v>
      </c>
      <c r="Y56">
        <f>BAWANA!AW56+BAWANA!AX56</f>
        <v>26.33</v>
      </c>
      <c r="Z56">
        <f>BAWANA!BD56+BAWANA!BE56</f>
        <v>32</v>
      </c>
      <c r="AA56">
        <f>BAWANA!X56+BAWANA!Y56</f>
        <v>26.33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211.67000000000002</v>
      </c>
      <c r="E57">
        <f>BAWANA!AM57</f>
        <v>0</v>
      </c>
      <c r="F57">
        <f t="shared" si="4"/>
        <v>256</v>
      </c>
      <c r="G57">
        <f t="shared" si="5"/>
        <v>211.67000000000002</v>
      </c>
      <c r="H57" s="112"/>
      <c r="I57">
        <f>BRPL_EOD!AI57+BRPL_EOD!AJ57</f>
        <v>81.96</v>
      </c>
      <c r="J57">
        <f>BYPL_EOD!AI57+BYPL_EOD!AJ57</f>
        <v>47.39</v>
      </c>
      <c r="K57">
        <f>MES_EOD!AI57+MES_EOD!AJ57</f>
        <v>5.84</v>
      </c>
      <c r="L57">
        <f>NDMC_EOD!AI57+NDMC_EOD!AJ57</f>
        <v>19.21</v>
      </c>
      <c r="M57">
        <f>TPDDL_EOD!AI57+TPDDL_EOD!AJ57</f>
        <v>57.27</v>
      </c>
      <c r="N57">
        <f t="shared" si="0"/>
        <v>211.67000000000002</v>
      </c>
      <c r="O57" s="112">
        <f t="shared" si="1"/>
        <v>0</v>
      </c>
      <c r="P57">
        <v>81.96</v>
      </c>
      <c r="Q57">
        <v>47.39</v>
      </c>
      <c r="R57">
        <v>5.84</v>
      </c>
      <c r="S57">
        <v>19.21</v>
      </c>
      <c r="T57">
        <v>57.27</v>
      </c>
      <c r="U57" s="114">
        <f t="shared" si="2"/>
        <v>211.67000000000002</v>
      </c>
      <c r="V57" s="112">
        <f t="shared" si="3"/>
        <v>0</v>
      </c>
      <c r="Y57">
        <f>BAWANA!AW57+BAWANA!AX57</f>
        <v>26.33</v>
      </c>
      <c r="Z57">
        <f>BAWANA!BD57+BAWANA!BE57</f>
        <v>32</v>
      </c>
      <c r="AA57">
        <f>BAWANA!X57+BAWANA!Y57</f>
        <v>26.33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211.67000000000002</v>
      </c>
      <c r="E58">
        <f>BAWANA!AM58</f>
        <v>0</v>
      </c>
      <c r="F58">
        <f t="shared" si="4"/>
        <v>256</v>
      </c>
      <c r="G58">
        <f t="shared" si="5"/>
        <v>211.67000000000002</v>
      </c>
      <c r="H58" s="112"/>
      <c r="I58">
        <f>BRPL_EOD!AI58+BRPL_EOD!AJ58</f>
        <v>81.96</v>
      </c>
      <c r="J58">
        <f>BYPL_EOD!AI58+BYPL_EOD!AJ58</f>
        <v>47.39</v>
      </c>
      <c r="K58">
        <f>MES_EOD!AI58+MES_EOD!AJ58</f>
        <v>5.84</v>
      </c>
      <c r="L58">
        <f>NDMC_EOD!AI58+NDMC_EOD!AJ58</f>
        <v>19.21</v>
      </c>
      <c r="M58">
        <f>TPDDL_EOD!AI58+TPDDL_EOD!AJ58</f>
        <v>57.27</v>
      </c>
      <c r="N58">
        <f t="shared" si="0"/>
        <v>211.67000000000002</v>
      </c>
      <c r="O58" s="112">
        <f t="shared" si="1"/>
        <v>0</v>
      </c>
      <c r="P58">
        <v>81.96</v>
      </c>
      <c r="Q58">
        <v>47.39</v>
      </c>
      <c r="R58">
        <v>5.84</v>
      </c>
      <c r="S58">
        <v>19.21</v>
      </c>
      <c r="T58">
        <v>57.27</v>
      </c>
      <c r="U58" s="114">
        <f t="shared" si="2"/>
        <v>211.67000000000002</v>
      </c>
      <c r="V58" s="112">
        <f t="shared" si="3"/>
        <v>0</v>
      </c>
      <c r="Y58">
        <f>BAWANA!AW58+BAWANA!AX58</f>
        <v>26.33</v>
      </c>
      <c r="Z58">
        <f>BAWANA!BD58+BAWANA!BE58</f>
        <v>32</v>
      </c>
      <c r="AA58">
        <f>BAWANA!X58+BAWANA!Y58</f>
        <v>26.33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211.67000000000002</v>
      </c>
      <c r="E59">
        <f>BAWANA!AM59</f>
        <v>0</v>
      </c>
      <c r="F59">
        <f t="shared" si="4"/>
        <v>256</v>
      </c>
      <c r="G59">
        <f t="shared" si="5"/>
        <v>211.67000000000002</v>
      </c>
      <c r="H59" s="112"/>
      <c r="I59">
        <f>BRPL_EOD!AI59+BRPL_EOD!AJ59</f>
        <v>81.96</v>
      </c>
      <c r="J59">
        <f>BYPL_EOD!AI59+BYPL_EOD!AJ59</f>
        <v>47.39</v>
      </c>
      <c r="K59">
        <f>MES_EOD!AI59+MES_EOD!AJ59</f>
        <v>5.84</v>
      </c>
      <c r="L59">
        <f>NDMC_EOD!AI59+NDMC_EOD!AJ59</f>
        <v>19.21</v>
      </c>
      <c r="M59">
        <f>TPDDL_EOD!AI59+TPDDL_EOD!AJ59</f>
        <v>57.27</v>
      </c>
      <c r="N59">
        <f t="shared" si="0"/>
        <v>211.67000000000002</v>
      </c>
      <c r="O59" s="112">
        <f t="shared" si="1"/>
        <v>0</v>
      </c>
      <c r="P59">
        <v>81.96</v>
      </c>
      <c r="Q59">
        <v>47.39</v>
      </c>
      <c r="R59">
        <v>5.84</v>
      </c>
      <c r="S59">
        <v>19.21</v>
      </c>
      <c r="T59">
        <v>57.27</v>
      </c>
      <c r="U59" s="114">
        <f t="shared" si="2"/>
        <v>211.67000000000002</v>
      </c>
      <c r="V59" s="112">
        <f t="shared" si="3"/>
        <v>0</v>
      </c>
      <c r="Y59">
        <f>BAWANA!AW59+BAWANA!AX59</f>
        <v>26.33</v>
      </c>
      <c r="Z59">
        <f>BAWANA!BD59+BAWANA!BE59</f>
        <v>32</v>
      </c>
      <c r="AA59">
        <f>BAWANA!X59+BAWANA!Y59</f>
        <v>26.33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211.67000000000002</v>
      </c>
      <c r="E60">
        <f>BAWANA!AM60</f>
        <v>0</v>
      </c>
      <c r="F60">
        <f t="shared" si="4"/>
        <v>256</v>
      </c>
      <c r="G60">
        <f t="shared" si="5"/>
        <v>211.67000000000002</v>
      </c>
      <c r="H60" s="112"/>
      <c r="I60">
        <f>BRPL_EOD!AI60+BRPL_EOD!AJ60</f>
        <v>81.96</v>
      </c>
      <c r="J60">
        <f>BYPL_EOD!AI60+BYPL_EOD!AJ60</f>
        <v>47.39</v>
      </c>
      <c r="K60">
        <f>MES_EOD!AI60+MES_EOD!AJ60</f>
        <v>5.84</v>
      </c>
      <c r="L60">
        <f>NDMC_EOD!AI60+NDMC_EOD!AJ60</f>
        <v>19.21</v>
      </c>
      <c r="M60">
        <f>TPDDL_EOD!AI60+TPDDL_EOD!AJ60</f>
        <v>57.27</v>
      </c>
      <c r="N60">
        <f t="shared" si="0"/>
        <v>211.67000000000002</v>
      </c>
      <c r="O60" s="112">
        <f t="shared" si="1"/>
        <v>0</v>
      </c>
      <c r="P60">
        <v>81.96</v>
      </c>
      <c r="Q60">
        <v>47.39</v>
      </c>
      <c r="R60">
        <v>5.84</v>
      </c>
      <c r="S60">
        <v>19.21</v>
      </c>
      <c r="T60">
        <v>57.27</v>
      </c>
      <c r="U60" s="114">
        <f t="shared" si="2"/>
        <v>211.67000000000002</v>
      </c>
      <c r="V60" s="112">
        <f t="shared" si="3"/>
        <v>0</v>
      </c>
      <c r="Y60">
        <f>BAWANA!AW60+BAWANA!AX60</f>
        <v>26.33</v>
      </c>
      <c r="Z60">
        <f>BAWANA!BD60+BAWANA!BE60</f>
        <v>32</v>
      </c>
      <c r="AA60">
        <f>BAWANA!X60+BAWANA!Y60</f>
        <v>26.33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211.67000000000002</v>
      </c>
      <c r="E61">
        <f>BAWANA!AM61</f>
        <v>0</v>
      </c>
      <c r="F61">
        <f t="shared" si="4"/>
        <v>256</v>
      </c>
      <c r="G61">
        <f t="shared" si="5"/>
        <v>211.67000000000002</v>
      </c>
      <c r="H61" s="112"/>
      <c r="I61">
        <f>BRPL_EOD!AI61+BRPL_EOD!AJ61</f>
        <v>81.96</v>
      </c>
      <c r="J61">
        <f>BYPL_EOD!AI61+BYPL_EOD!AJ61</f>
        <v>47.39</v>
      </c>
      <c r="K61">
        <f>MES_EOD!AI61+MES_EOD!AJ61</f>
        <v>5.84</v>
      </c>
      <c r="L61">
        <f>NDMC_EOD!AI61+NDMC_EOD!AJ61</f>
        <v>19.21</v>
      </c>
      <c r="M61">
        <f>TPDDL_EOD!AI61+TPDDL_EOD!AJ61</f>
        <v>57.27</v>
      </c>
      <c r="N61">
        <f t="shared" si="0"/>
        <v>211.67000000000002</v>
      </c>
      <c r="O61" s="112">
        <f t="shared" si="1"/>
        <v>0</v>
      </c>
      <c r="P61">
        <v>81.96</v>
      </c>
      <c r="Q61">
        <v>47.39</v>
      </c>
      <c r="R61">
        <v>5.84</v>
      </c>
      <c r="S61">
        <v>19.21</v>
      </c>
      <c r="T61">
        <v>57.27</v>
      </c>
      <c r="U61" s="114">
        <f t="shared" si="2"/>
        <v>211.67000000000002</v>
      </c>
      <c r="V61" s="112">
        <f t="shared" si="3"/>
        <v>0</v>
      </c>
      <c r="Y61">
        <f>BAWANA!AW61+BAWANA!AX61</f>
        <v>26.33</v>
      </c>
      <c r="Z61">
        <f>BAWANA!BD61+BAWANA!BE61</f>
        <v>32</v>
      </c>
      <c r="AA61">
        <f>BAWANA!X61+BAWANA!Y61</f>
        <v>26.33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211.67000000000002</v>
      </c>
      <c r="E62">
        <f>BAWANA!AM62</f>
        <v>0</v>
      </c>
      <c r="F62">
        <f t="shared" si="4"/>
        <v>256</v>
      </c>
      <c r="G62">
        <f t="shared" si="5"/>
        <v>211.67000000000002</v>
      </c>
      <c r="H62" s="112"/>
      <c r="I62">
        <f>BRPL_EOD!AI62+BRPL_EOD!AJ62</f>
        <v>81.96</v>
      </c>
      <c r="J62">
        <f>BYPL_EOD!AI62+BYPL_EOD!AJ62</f>
        <v>47.39</v>
      </c>
      <c r="K62">
        <f>MES_EOD!AI62+MES_EOD!AJ62</f>
        <v>5.84</v>
      </c>
      <c r="L62">
        <f>NDMC_EOD!AI62+NDMC_EOD!AJ62</f>
        <v>19.21</v>
      </c>
      <c r="M62">
        <f>TPDDL_EOD!AI62+TPDDL_EOD!AJ62</f>
        <v>57.27</v>
      </c>
      <c r="N62">
        <f t="shared" si="0"/>
        <v>211.67000000000002</v>
      </c>
      <c r="O62" s="112">
        <f t="shared" si="1"/>
        <v>0</v>
      </c>
      <c r="P62">
        <v>81.96</v>
      </c>
      <c r="Q62">
        <v>47.39</v>
      </c>
      <c r="R62">
        <v>5.84</v>
      </c>
      <c r="S62">
        <v>19.21</v>
      </c>
      <c r="T62">
        <v>57.27</v>
      </c>
      <c r="U62" s="114">
        <f t="shared" si="2"/>
        <v>211.67000000000002</v>
      </c>
      <c r="V62" s="112">
        <f t="shared" si="3"/>
        <v>0</v>
      </c>
      <c r="Y62">
        <f>BAWANA!AW62+BAWANA!AX62</f>
        <v>26.33</v>
      </c>
      <c r="Z62">
        <f>BAWANA!BD62+BAWANA!BE62</f>
        <v>32</v>
      </c>
      <c r="AA62">
        <f>BAWANA!X62+BAWANA!Y62</f>
        <v>26.33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211.67000000000002</v>
      </c>
      <c r="E63">
        <f>BAWANA!AM63</f>
        <v>0</v>
      </c>
      <c r="F63">
        <f t="shared" si="4"/>
        <v>256</v>
      </c>
      <c r="G63">
        <f t="shared" si="5"/>
        <v>211.67000000000002</v>
      </c>
      <c r="H63" s="112"/>
      <c r="I63">
        <f>BRPL_EOD!AI63+BRPL_EOD!AJ63</f>
        <v>81.96</v>
      </c>
      <c r="J63">
        <f>BYPL_EOD!AI63+BYPL_EOD!AJ63</f>
        <v>47.39</v>
      </c>
      <c r="K63">
        <f>MES_EOD!AI63+MES_EOD!AJ63</f>
        <v>5.84</v>
      </c>
      <c r="L63">
        <f>NDMC_EOD!AI63+NDMC_EOD!AJ63</f>
        <v>19.21</v>
      </c>
      <c r="M63">
        <f>TPDDL_EOD!AI63+TPDDL_EOD!AJ63</f>
        <v>57.27</v>
      </c>
      <c r="N63">
        <f t="shared" si="0"/>
        <v>211.67000000000002</v>
      </c>
      <c r="O63" s="112">
        <f t="shared" si="1"/>
        <v>0</v>
      </c>
      <c r="P63">
        <v>81.96</v>
      </c>
      <c r="Q63">
        <v>47.39</v>
      </c>
      <c r="R63">
        <v>5.84</v>
      </c>
      <c r="S63">
        <v>19.21</v>
      </c>
      <c r="T63">
        <v>57.27</v>
      </c>
      <c r="U63" s="114">
        <f t="shared" si="2"/>
        <v>211.67000000000002</v>
      </c>
      <c r="V63" s="112">
        <f t="shared" si="3"/>
        <v>0</v>
      </c>
      <c r="Y63">
        <f>BAWANA!AW63+BAWANA!AX63</f>
        <v>26.33</v>
      </c>
      <c r="Z63">
        <f>BAWANA!BD63+BAWANA!BE63</f>
        <v>32</v>
      </c>
      <c r="AA63">
        <f>BAWANA!X63+BAWANA!Y63</f>
        <v>26.33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211.67000000000002</v>
      </c>
      <c r="E64">
        <f>BAWANA!AM64</f>
        <v>0</v>
      </c>
      <c r="F64">
        <f t="shared" si="4"/>
        <v>256</v>
      </c>
      <c r="G64">
        <f t="shared" si="5"/>
        <v>211.67000000000002</v>
      </c>
      <c r="H64" s="112"/>
      <c r="I64">
        <f>BRPL_EOD!AI64+BRPL_EOD!AJ64</f>
        <v>81.96</v>
      </c>
      <c r="J64">
        <f>BYPL_EOD!AI64+BYPL_EOD!AJ64</f>
        <v>47.39</v>
      </c>
      <c r="K64">
        <f>MES_EOD!AI64+MES_EOD!AJ64</f>
        <v>5.84</v>
      </c>
      <c r="L64">
        <f>NDMC_EOD!AI64+NDMC_EOD!AJ64</f>
        <v>19.21</v>
      </c>
      <c r="M64">
        <f>TPDDL_EOD!AI64+TPDDL_EOD!AJ64</f>
        <v>57.27</v>
      </c>
      <c r="N64">
        <f t="shared" si="0"/>
        <v>211.67000000000002</v>
      </c>
      <c r="O64" s="112">
        <f t="shared" si="1"/>
        <v>0</v>
      </c>
      <c r="P64">
        <v>81.96</v>
      </c>
      <c r="Q64">
        <v>47.39</v>
      </c>
      <c r="R64">
        <v>5.84</v>
      </c>
      <c r="S64">
        <v>19.21</v>
      </c>
      <c r="T64">
        <v>57.27</v>
      </c>
      <c r="U64" s="114">
        <f t="shared" si="2"/>
        <v>211.67000000000002</v>
      </c>
      <c r="V64" s="112">
        <f t="shared" si="3"/>
        <v>0</v>
      </c>
      <c r="Y64">
        <f>BAWANA!AW64+BAWANA!AX64</f>
        <v>26.33</v>
      </c>
      <c r="Z64">
        <f>BAWANA!BD64+BAWANA!BE64</f>
        <v>32</v>
      </c>
      <c r="AA64">
        <f>BAWANA!X64+BAWANA!Y64</f>
        <v>26.33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211.67000000000002</v>
      </c>
      <c r="E65">
        <f>BAWANA!AM65</f>
        <v>0</v>
      </c>
      <c r="F65">
        <f t="shared" si="4"/>
        <v>256</v>
      </c>
      <c r="G65">
        <f t="shared" si="5"/>
        <v>211.67000000000002</v>
      </c>
      <c r="H65" s="112"/>
      <c r="I65">
        <f>BRPL_EOD!AI65+BRPL_EOD!AJ65</f>
        <v>81.96</v>
      </c>
      <c r="J65">
        <f>BYPL_EOD!AI65+BYPL_EOD!AJ65</f>
        <v>47.39</v>
      </c>
      <c r="K65">
        <f>MES_EOD!AI65+MES_EOD!AJ65</f>
        <v>5.84</v>
      </c>
      <c r="L65">
        <f>NDMC_EOD!AI65+NDMC_EOD!AJ65</f>
        <v>19.21</v>
      </c>
      <c r="M65">
        <f>TPDDL_EOD!AI65+TPDDL_EOD!AJ65</f>
        <v>57.27</v>
      </c>
      <c r="N65">
        <f t="shared" si="0"/>
        <v>211.67000000000002</v>
      </c>
      <c r="O65" s="112">
        <f t="shared" si="1"/>
        <v>0</v>
      </c>
      <c r="P65">
        <v>81.96</v>
      </c>
      <c r="Q65">
        <v>47.39</v>
      </c>
      <c r="R65">
        <v>5.84</v>
      </c>
      <c r="S65">
        <v>19.21</v>
      </c>
      <c r="T65">
        <v>57.27</v>
      </c>
      <c r="U65" s="114">
        <f t="shared" si="2"/>
        <v>211.67000000000002</v>
      </c>
      <c r="V65" s="112">
        <f t="shared" si="3"/>
        <v>0</v>
      </c>
      <c r="Y65">
        <f>BAWANA!AW65+BAWANA!AX65</f>
        <v>26.33</v>
      </c>
      <c r="Z65">
        <f>BAWANA!BD65+BAWANA!BE65</f>
        <v>32</v>
      </c>
      <c r="AA65">
        <f>BAWANA!X65+BAWANA!Y65</f>
        <v>26.33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211.67000000000002</v>
      </c>
      <c r="E66">
        <f>BAWANA!AM66</f>
        <v>0</v>
      </c>
      <c r="F66">
        <f t="shared" si="4"/>
        <v>256</v>
      </c>
      <c r="G66">
        <f t="shared" si="5"/>
        <v>211.67000000000002</v>
      </c>
      <c r="H66" s="112"/>
      <c r="I66">
        <f>BRPL_EOD!AI66+BRPL_EOD!AJ66</f>
        <v>81.96</v>
      </c>
      <c r="J66">
        <f>BYPL_EOD!AI66+BYPL_EOD!AJ66</f>
        <v>47.39</v>
      </c>
      <c r="K66">
        <f>MES_EOD!AI66+MES_EOD!AJ66</f>
        <v>5.84</v>
      </c>
      <c r="L66">
        <f>NDMC_EOD!AI66+NDMC_EOD!AJ66</f>
        <v>19.21</v>
      </c>
      <c r="M66">
        <f>TPDDL_EOD!AI66+TPDDL_EOD!AJ66</f>
        <v>57.27</v>
      </c>
      <c r="N66">
        <f t="shared" si="0"/>
        <v>211.67000000000002</v>
      </c>
      <c r="O66" s="112">
        <f t="shared" si="1"/>
        <v>0</v>
      </c>
      <c r="P66">
        <v>81.96</v>
      </c>
      <c r="Q66">
        <v>47.39</v>
      </c>
      <c r="R66">
        <v>5.84</v>
      </c>
      <c r="S66">
        <v>19.21</v>
      </c>
      <c r="T66">
        <v>57.27</v>
      </c>
      <c r="U66" s="114">
        <f t="shared" si="2"/>
        <v>211.67000000000002</v>
      </c>
      <c r="V66" s="112">
        <f t="shared" si="3"/>
        <v>0</v>
      </c>
      <c r="Y66">
        <f>BAWANA!AW66+BAWANA!AX66</f>
        <v>26.33</v>
      </c>
      <c r="Z66">
        <f>BAWANA!BD66+BAWANA!BE66</f>
        <v>32</v>
      </c>
      <c r="AA66">
        <f>BAWANA!X66+BAWANA!Y66</f>
        <v>26.33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211.67000000000002</v>
      </c>
      <c r="E67">
        <f>BAWANA!AM67</f>
        <v>0</v>
      </c>
      <c r="F67">
        <f t="shared" si="4"/>
        <v>256</v>
      </c>
      <c r="G67">
        <f t="shared" si="5"/>
        <v>211.67000000000002</v>
      </c>
      <c r="H67" s="112"/>
      <c r="I67">
        <f>BRPL_EOD!AI67+BRPL_EOD!AJ67</f>
        <v>81.96</v>
      </c>
      <c r="J67">
        <f>BYPL_EOD!AI67+BYPL_EOD!AJ67</f>
        <v>47.39</v>
      </c>
      <c r="K67">
        <f>MES_EOD!AI67+MES_EOD!AJ67</f>
        <v>5.84</v>
      </c>
      <c r="L67">
        <f>NDMC_EOD!AI67+NDMC_EOD!AJ67</f>
        <v>19.21</v>
      </c>
      <c r="M67">
        <f>TPDDL_EOD!AI67+TPDDL_EOD!AJ67</f>
        <v>57.27</v>
      </c>
      <c r="N67">
        <f t="shared" ref="N67:N98" si="7">SUM(I67:M67)</f>
        <v>211.67000000000002</v>
      </c>
      <c r="O67" s="112">
        <f t="shared" ref="O67:O98" si="8">G67-N67</f>
        <v>0</v>
      </c>
      <c r="P67">
        <v>81.96</v>
      </c>
      <c r="Q67">
        <v>47.39</v>
      </c>
      <c r="R67">
        <v>5.84</v>
      </c>
      <c r="S67">
        <v>19.21</v>
      </c>
      <c r="T67">
        <v>57.27</v>
      </c>
      <c r="U67" s="114">
        <f t="shared" ref="U67:U98" si="9">SUM(P67:T67)</f>
        <v>211.67000000000002</v>
      </c>
      <c r="V67" s="112">
        <f t="shared" ref="V67:V99" si="10">G67-U67</f>
        <v>0</v>
      </c>
      <c r="Y67">
        <f>BAWANA!AW67+BAWANA!AX67</f>
        <v>26.33</v>
      </c>
      <c r="Z67">
        <f>BAWANA!BD67+BAWANA!BE67</f>
        <v>32</v>
      </c>
      <c r="AA67">
        <f>BAWANA!X67+BAWANA!Y67</f>
        <v>26.33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211.67000000000002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211.67000000000002</v>
      </c>
      <c r="H68" s="112"/>
      <c r="I68">
        <f>BRPL_EOD!AI68+BRPL_EOD!AJ68</f>
        <v>81.96</v>
      </c>
      <c r="J68">
        <f>BYPL_EOD!AI68+BYPL_EOD!AJ68</f>
        <v>47.39</v>
      </c>
      <c r="K68">
        <f>MES_EOD!AI68+MES_EOD!AJ68</f>
        <v>5.84</v>
      </c>
      <c r="L68">
        <f>NDMC_EOD!AI68+NDMC_EOD!AJ68</f>
        <v>19.21</v>
      </c>
      <c r="M68">
        <f>TPDDL_EOD!AI68+TPDDL_EOD!AJ68</f>
        <v>57.27</v>
      </c>
      <c r="N68">
        <f t="shared" si="7"/>
        <v>211.67000000000002</v>
      </c>
      <c r="O68" s="112">
        <f t="shared" si="8"/>
        <v>0</v>
      </c>
      <c r="P68">
        <v>81.96</v>
      </c>
      <c r="Q68">
        <v>47.39</v>
      </c>
      <c r="R68">
        <v>5.84</v>
      </c>
      <c r="S68">
        <v>19.21</v>
      </c>
      <c r="T68">
        <v>57.27</v>
      </c>
      <c r="U68" s="114">
        <f t="shared" si="9"/>
        <v>211.67000000000002</v>
      </c>
      <c r="V68" s="112">
        <f t="shared" si="10"/>
        <v>0</v>
      </c>
      <c r="Y68">
        <f>BAWANA!AW68+BAWANA!AX68</f>
        <v>26.33</v>
      </c>
      <c r="Z68">
        <f>BAWANA!BD68+BAWANA!BE68</f>
        <v>32</v>
      </c>
      <c r="AA68">
        <f>BAWANA!X68+BAWANA!Y68</f>
        <v>26.33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239.053</v>
      </c>
      <c r="E69">
        <f>BAWANA!AM69</f>
        <v>0</v>
      </c>
      <c r="F69">
        <f t="shared" si="11"/>
        <v>256</v>
      </c>
      <c r="G69">
        <f t="shared" si="12"/>
        <v>239.053</v>
      </c>
      <c r="H69" s="112"/>
      <c r="I69">
        <f>BRPL_EOD!AI69+BRPL_EOD!AJ69</f>
        <v>99.61</v>
      </c>
      <c r="J69">
        <f>BYPL_EOD!AI69+BYPL_EOD!AJ69</f>
        <v>45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239.06</v>
      </c>
      <c r="O69" s="112">
        <f t="shared" si="8"/>
        <v>-7.0000000000050022E-3</v>
      </c>
      <c r="P69">
        <v>99.607083284531072</v>
      </c>
      <c r="Q69">
        <v>44.998682339161718</v>
      </c>
      <c r="R69">
        <v>5.8398289969045427</v>
      </c>
      <c r="S69">
        <v>18.999443654312724</v>
      </c>
      <c r="T69">
        <v>69.607961725089936</v>
      </c>
      <c r="U69" s="114">
        <f t="shared" si="9"/>
        <v>239.053</v>
      </c>
      <c r="V69" s="112">
        <f t="shared" si="10"/>
        <v>0</v>
      </c>
      <c r="Y69">
        <f>BAWANA!AW69+BAWANA!AX69</f>
        <v>0</v>
      </c>
      <c r="Z69">
        <f>BAWANA!BD69+BAWANA!BE69</f>
        <v>32</v>
      </c>
      <c r="AA69">
        <f>BAWANA!X69+BAWANA!Y69</f>
        <v>0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239.053</v>
      </c>
      <c r="E70">
        <f>BAWANA!AM70</f>
        <v>0</v>
      </c>
      <c r="F70">
        <f t="shared" si="11"/>
        <v>256</v>
      </c>
      <c r="G70">
        <f t="shared" si="12"/>
        <v>239.053</v>
      </c>
      <c r="H70" s="112"/>
      <c r="I70">
        <f>BRPL_EOD!AI70+BRPL_EOD!AJ70</f>
        <v>99.61</v>
      </c>
      <c r="J70">
        <f>BYPL_EOD!AI70+BYPL_EOD!AJ70</f>
        <v>45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239.06</v>
      </c>
      <c r="O70" s="112">
        <f t="shared" si="8"/>
        <v>-7.0000000000050022E-3</v>
      </c>
      <c r="P70">
        <v>99.607083284531072</v>
      </c>
      <c r="Q70">
        <v>44.998682339161718</v>
      </c>
      <c r="R70">
        <v>5.8398289969045427</v>
      </c>
      <c r="S70">
        <v>18.999443654312724</v>
      </c>
      <c r="T70">
        <v>69.607961725089936</v>
      </c>
      <c r="U70" s="114">
        <f t="shared" si="9"/>
        <v>239.053</v>
      </c>
      <c r="V70" s="112">
        <f t="shared" si="10"/>
        <v>0</v>
      </c>
      <c r="Y70">
        <f>BAWANA!AW70+BAWANA!AX70</f>
        <v>0</v>
      </c>
      <c r="Z70">
        <f>BAWANA!BD70+BAWANA!BE70</f>
        <v>32</v>
      </c>
      <c r="AA70">
        <f>BAWANA!X70+BAWANA!Y70</f>
        <v>0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214.44299999999998</v>
      </c>
      <c r="E71">
        <f>BAWANA!AM71</f>
        <v>0</v>
      </c>
      <c r="F71">
        <f t="shared" si="11"/>
        <v>256</v>
      </c>
      <c r="G71">
        <f t="shared" si="12"/>
        <v>214.44299999999998</v>
      </c>
      <c r="H71" s="112"/>
      <c r="I71">
        <f>BRPL_EOD!AI71+BRPL_EOD!AJ71</f>
        <v>75</v>
      </c>
      <c r="J71">
        <f>BYPL_EOD!AI71+BYPL_EOD!AJ71</f>
        <v>45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214.45</v>
      </c>
      <c r="O71" s="112">
        <f t="shared" si="8"/>
        <v>-7.0000000000050022E-3</v>
      </c>
      <c r="P71">
        <v>74.997551876894377</v>
      </c>
      <c r="Q71">
        <v>44.998531126136626</v>
      </c>
      <c r="R71">
        <v>5.8398093728141758</v>
      </c>
      <c r="S71">
        <v>18.999379808813242</v>
      </c>
      <c r="T71">
        <v>69.607727815341576</v>
      </c>
      <c r="U71" s="114">
        <f t="shared" si="9"/>
        <v>214.44299999999998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214.44299999999998</v>
      </c>
      <c r="E72">
        <f>BAWANA!AM72</f>
        <v>0</v>
      </c>
      <c r="F72">
        <f t="shared" si="11"/>
        <v>256</v>
      </c>
      <c r="G72">
        <f t="shared" si="12"/>
        <v>214.44299999999998</v>
      </c>
      <c r="H72" s="112"/>
      <c r="I72">
        <f>BRPL_EOD!AI72+BRPL_EOD!AJ72</f>
        <v>75</v>
      </c>
      <c r="J72">
        <f>BYPL_EOD!AI72+BYPL_EOD!AJ72</f>
        <v>45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214.45</v>
      </c>
      <c r="O72" s="112">
        <f t="shared" si="8"/>
        <v>-7.0000000000050022E-3</v>
      </c>
      <c r="P72">
        <v>74.997551876894377</v>
      </c>
      <c r="Q72">
        <v>44.998531126136626</v>
      </c>
      <c r="R72">
        <v>5.8398093728141758</v>
      </c>
      <c r="S72">
        <v>18.999379808813242</v>
      </c>
      <c r="T72">
        <v>69.607727815341576</v>
      </c>
      <c r="U72" s="114">
        <f t="shared" si="9"/>
        <v>214.44299999999998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214.44</v>
      </c>
      <c r="E73">
        <f>BAWANA!AM73</f>
        <v>0</v>
      </c>
      <c r="F73">
        <f t="shared" si="11"/>
        <v>256</v>
      </c>
      <c r="G73">
        <f t="shared" si="12"/>
        <v>214.44</v>
      </c>
      <c r="H73" s="112"/>
      <c r="I73">
        <f>BRPL_EOD!AI73+BRPL_EOD!AJ73</f>
        <v>75</v>
      </c>
      <c r="J73">
        <f>BYPL_EOD!AI73+BYPL_EOD!AJ73</f>
        <v>45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214.45</v>
      </c>
      <c r="O73" s="112">
        <f t="shared" si="8"/>
        <v>-9.9999999999909051E-3</v>
      </c>
      <c r="P73">
        <v>74.99650268127769</v>
      </c>
      <c r="Q73">
        <v>44.997901608766611</v>
      </c>
      <c r="R73">
        <v>5.839727675448823</v>
      </c>
      <c r="S73">
        <v>18.999114012590347</v>
      </c>
      <c r="T73">
        <v>69.606754021916529</v>
      </c>
      <c r="U73" s="114">
        <f t="shared" si="9"/>
        <v>214.44</v>
      </c>
      <c r="V73" s="112">
        <f t="shared" si="10"/>
        <v>0</v>
      </c>
      <c r="Y73">
        <f>BAWANA!AW73+BAWANA!AX73</f>
        <v>23.56</v>
      </c>
      <c r="Z73">
        <f>BAWANA!BD73+BAWANA!BE73</f>
        <v>32</v>
      </c>
      <c r="AA73">
        <f>BAWANA!X73+BAWANA!Y73</f>
        <v>23.56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214.44</v>
      </c>
      <c r="E74">
        <f>BAWANA!AM74</f>
        <v>0</v>
      </c>
      <c r="F74">
        <f t="shared" si="11"/>
        <v>256</v>
      </c>
      <c r="G74">
        <f t="shared" si="12"/>
        <v>214.44</v>
      </c>
      <c r="H74" s="112"/>
      <c r="I74">
        <f>BRPL_EOD!AI74+BRPL_EOD!AJ74</f>
        <v>75</v>
      </c>
      <c r="J74">
        <f>BYPL_EOD!AI74+BYPL_EOD!AJ74</f>
        <v>45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214.45</v>
      </c>
      <c r="O74" s="112">
        <f t="shared" si="8"/>
        <v>-9.9999999999909051E-3</v>
      </c>
      <c r="P74">
        <v>74.99650268127769</v>
      </c>
      <c r="Q74">
        <v>44.997901608766611</v>
      </c>
      <c r="R74">
        <v>5.839727675448823</v>
      </c>
      <c r="S74">
        <v>18.999114012590347</v>
      </c>
      <c r="T74">
        <v>69.606754021916529</v>
      </c>
      <c r="U74" s="114">
        <f t="shared" si="9"/>
        <v>214.44</v>
      </c>
      <c r="V74" s="112">
        <f t="shared" si="10"/>
        <v>0</v>
      </c>
      <c r="Y74">
        <f>BAWANA!AW74+BAWANA!AX74</f>
        <v>23.56</v>
      </c>
      <c r="Z74">
        <f>BAWANA!BD74+BAWANA!BE74</f>
        <v>32</v>
      </c>
      <c r="AA74">
        <f>BAWANA!X74+BAWANA!Y74</f>
        <v>23.56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218.44</v>
      </c>
      <c r="E75">
        <f>BAWANA!AM75</f>
        <v>0</v>
      </c>
      <c r="F75">
        <f t="shared" si="11"/>
        <v>256</v>
      </c>
      <c r="G75">
        <f t="shared" si="12"/>
        <v>218.44</v>
      </c>
      <c r="H75" s="112"/>
      <c r="I75">
        <f>BRPL_EOD!AI75+BRPL_EOD!AJ75</f>
        <v>75</v>
      </c>
      <c r="J75">
        <f>BYPL_EOD!AI75+BYPL_EOD!AJ75</f>
        <v>45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218.45</v>
      </c>
      <c r="O75" s="112">
        <f t="shared" si="8"/>
        <v>-9.9999999999909051E-3</v>
      </c>
      <c r="P75">
        <v>74.996566720073247</v>
      </c>
      <c r="Q75">
        <v>44.99794003204395</v>
      </c>
      <c r="R75">
        <v>5.8397326619363703</v>
      </c>
      <c r="S75">
        <v>22.998947127489128</v>
      </c>
      <c r="T75">
        <v>69.60681345845731</v>
      </c>
      <c r="U75" s="114">
        <f t="shared" si="9"/>
        <v>218.44</v>
      </c>
      <c r="V75" s="112">
        <f t="shared" si="10"/>
        <v>0</v>
      </c>
      <c r="Y75">
        <f>BAWANA!AW75+BAWANA!AX75</f>
        <v>32</v>
      </c>
      <c r="Z75">
        <f>BAWANA!BD75+BAWANA!BE75</f>
        <v>19.559999999999999</v>
      </c>
      <c r="AA75">
        <f>BAWANA!X75+BAWANA!Y75</f>
        <v>32</v>
      </c>
      <c r="AB75">
        <f>BAWANA!AE75+BAWANA!AF75</f>
        <v>19.559999999999999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218.44</v>
      </c>
      <c r="E76">
        <f>BAWANA!AM76</f>
        <v>0</v>
      </c>
      <c r="F76">
        <f t="shared" si="11"/>
        <v>256</v>
      </c>
      <c r="G76">
        <f t="shared" si="12"/>
        <v>218.44</v>
      </c>
      <c r="H76" s="112"/>
      <c r="I76">
        <f>BRPL_EOD!AI76+BRPL_EOD!AJ76</f>
        <v>75</v>
      </c>
      <c r="J76">
        <f>BYPL_EOD!AI76+BYPL_EOD!AJ76</f>
        <v>45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218.45</v>
      </c>
      <c r="O76" s="112">
        <f t="shared" si="8"/>
        <v>-9.9999999999909051E-3</v>
      </c>
      <c r="P76">
        <v>74.996566720073247</v>
      </c>
      <c r="Q76">
        <v>44.99794003204395</v>
      </c>
      <c r="R76">
        <v>5.8397326619363703</v>
      </c>
      <c r="S76">
        <v>22.998947127489128</v>
      </c>
      <c r="T76">
        <v>69.60681345845731</v>
      </c>
      <c r="U76" s="114">
        <f t="shared" si="9"/>
        <v>218.44</v>
      </c>
      <c r="V76" s="112">
        <f t="shared" si="10"/>
        <v>0</v>
      </c>
      <c r="Y76">
        <f>BAWANA!AW76+BAWANA!AX76</f>
        <v>32</v>
      </c>
      <c r="Z76">
        <f>BAWANA!BD76+BAWANA!BE76</f>
        <v>19.559999999999999</v>
      </c>
      <c r="AA76">
        <f>BAWANA!X76+BAWANA!Y76</f>
        <v>32</v>
      </c>
      <c r="AB76">
        <f>BAWANA!AE76+BAWANA!AF76</f>
        <v>19.559999999999999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218.44299999999998</v>
      </c>
      <c r="E77">
        <f>BAWANA!AM77</f>
        <v>0</v>
      </c>
      <c r="F77">
        <f t="shared" si="11"/>
        <v>256</v>
      </c>
      <c r="G77">
        <f t="shared" si="12"/>
        <v>218.44299999999998</v>
      </c>
      <c r="H77" s="112"/>
      <c r="I77">
        <f>BRPL_EOD!AI77+BRPL_EOD!AJ77</f>
        <v>75</v>
      </c>
      <c r="J77">
        <f>BYPL_EOD!AI77+BYPL_EOD!AJ77</f>
        <v>45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218.45</v>
      </c>
      <c r="O77" s="112">
        <f t="shared" si="8"/>
        <v>-7.0000000000050022E-3</v>
      </c>
      <c r="P77">
        <v>74.997596704051276</v>
      </c>
      <c r="Q77">
        <v>44.998558022430764</v>
      </c>
      <c r="R77">
        <v>5.8398128633554585</v>
      </c>
      <c r="S77">
        <v>22.999262989242389</v>
      </c>
      <c r="T77">
        <v>69.607769420920121</v>
      </c>
      <c r="U77" s="114">
        <f t="shared" si="9"/>
        <v>218.44300000000004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218.44299999999998</v>
      </c>
      <c r="E78">
        <f>BAWANA!AM78</f>
        <v>0</v>
      </c>
      <c r="F78">
        <f t="shared" si="11"/>
        <v>256</v>
      </c>
      <c r="G78">
        <f t="shared" si="12"/>
        <v>218.44299999999998</v>
      </c>
      <c r="H78" s="112"/>
      <c r="I78">
        <f>BRPL_EOD!AI78+BRPL_EOD!AJ78</f>
        <v>75</v>
      </c>
      <c r="J78">
        <f>BYPL_EOD!AI78+BYPL_EOD!AJ78</f>
        <v>45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218.45</v>
      </c>
      <c r="O78" s="112">
        <f t="shared" si="8"/>
        <v>-7.0000000000050022E-3</v>
      </c>
      <c r="P78">
        <v>74.997596704051276</v>
      </c>
      <c r="Q78">
        <v>44.998558022430764</v>
      </c>
      <c r="R78">
        <v>5.8398128633554585</v>
      </c>
      <c r="S78">
        <v>22.999262989242389</v>
      </c>
      <c r="T78">
        <v>69.607769420920121</v>
      </c>
      <c r="U78" s="114">
        <f t="shared" si="9"/>
        <v>218.44300000000004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220.5</v>
      </c>
      <c r="E79">
        <f>BAWANA!AM79</f>
        <v>0</v>
      </c>
      <c r="F79">
        <f t="shared" si="11"/>
        <v>256</v>
      </c>
      <c r="G79">
        <f t="shared" si="12"/>
        <v>220.5</v>
      </c>
      <c r="H79" s="112"/>
      <c r="I79">
        <f>BRPL_EOD!AI79+BRPL_EOD!AJ79</f>
        <v>77.05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220.5</v>
      </c>
      <c r="O79" s="112">
        <f t="shared" si="8"/>
        <v>0</v>
      </c>
      <c r="P79">
        <v>77.05</v>
      </c>
      <c r="Q79">
        <v>45</v>
      </c>
      <c r="R79">
        <v>5.84</v>
      </c>
      <c r="S79">
        <v>23</v>
      </c>
      <c r="T79">
        <v>69.61</v>
      </c>
      <c r="U79" s="114">
        <f t="shared" si="9"/>
        <v>220.5</v>
      </c>
      <c r="V79" s="112">
        <f t="shared" si="10"/>
        <v>0</v>
      </c>
      <c r="Y79">
        <f>BAWANA!AW79+BAWANA!AX79</f>
        <v>24.75</v>
      </c>
      <c r="Z79">
        <f>BAWANA!BD79+BAWANA!BE79</f>
        <v>24.75</v>
      </c>
      <c r="AA79">
        <f>BAWANA!X79+BAWANA!Y79</f>
        <v>24.75</v>
      </c>
      <c r="AB79">
        <f>BAWANA!AE79+BAWANA!AF79</f>
        <v>24.75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220.5</v>
      </c>
      <c r="E80">
        <f>BAWANA!AM80</f>
        <v>0</v>
      </c>
      <c r="F80">
        <f t="shared" si="11"/>
        <v>256</v>
      </c>
      <c r="G80">
        <f t="shared" si="12"/>
        <v>220.5</v>
      </c>
      <c r="H80" s="112"/>
      <c r="I80">
        <f>BRPL_EOD!AI80+BRPL_EOD!AJ80</f>
        <v>77.05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220.5</v>
      </c>
      <c r="O80" s="112">
        <f t="shared" si="8"/>
        <v>0</v>
      </c>
      <c r="P80">
        <v>77.05</v>
      </c>
      <c r="Q80">
        <v>45</v>
      </c>
      <c r="R80">
        <v>5.84</v>
      </c>
      <c r="S80">
        <v>23</v>
      </c>
      <c r="T80">
        <v>69.61</v>
      </c>
      <c r="U80" s="114">
        <f t="shared" si="9"/>
        <v>220.5</v>
      </c>
      <c r="V80" s="112">
        <f t="shared" si="10"/>
        <v>0</v>
      </c>
      <c r="Y80">
        <f>BAWANA!AW80+BAWANA!AX80</f>
        <v>24.75</v>
      </c>
      <c r="Z80">
        <f>BAWANA!BD80+BAWANA!BE80</f>
        <v>24.75</v>
      </c>
      <c r="AA80">
        <f>BAWANA!X80+BAWANA!Y80</f>
        <v>24.75</v>
      </c>
      <c r="AB80">
        <f>BAWANA!AE80+BAWANA!AF80</f>
        <v>24.75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220.5</v>
      </c>
      <c r="E81">
        <f>BAWANA!AM81</f>
        <v>0</v>
      </c>
      <c r="F81">
        <f t="shared" si="11"/>
        <v>256</v>
      </c>
      <c r="G81">
        <f t="shared" si="12"/>
        <v>220.5</v>
      </c>
      <c r="H81" s="112"/>
      <c r="I81">
        <f>BRPL_EOD!AI81+BRPL_EOD!AJ81</f>
        <v>77.05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220.5</v>
      </c>
      <c r="O81" s="112">
        <f t="shared" si="8"/>
        <v>0</v>
      </c>
      <c r="P81">
        <v>77.05</v>
      </c>
      <c r="Q81">
        <v>45</v>
      </c>
      <c r="R81">
        <v>5.84</v>
      </c>
      <c r="S81">
        <v>23</v>
      </c>
      <c r="T81">
        <v>69.61</v>
      </c>
      <c r="U81" s="114">
        <f t="shared" si="9"/>
        <v>220.5</v>
      </c>
      <c r="V81" s="112">
        <f t="shared" si="10"/>
        <v>0</v>
      </c>
      <c r="Y81">
        <f>BAWANA!AW81+BAWANA!AX81</f>
        <v>24.75</v>
      </c>
      <c r="Z81">
        <f>BAWANA!BD81+BAWANA!BE81</f>
        <v>24.75</v>
      </c>
      <c r="AA81">
        <f>BAWANA!X81+BAWANA!Y81</f>
        <v>24.75</v>
      </c>
      <c r="AB81">
        <f>BAWANA!AE81+BAWANA!AF81</f>
        <v>24.75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220.5</v>
      </c>
      <c r="E82">
        <f>BAWANA!AM82</f>
        <v>0</v>
      </c>
      <c r="F82">
        <f t="shared" si="11"/>
        <v>256</v>
      </c>
      <c r="G82">
        <f t="shared" si="12"/>
        <v>220.5</v>
      </c>
      <c r="H82" s="112"/>
      <c r="I82">
        <f>BRPL_EOD!AI82+BRPL_EOD!AJ82</f>
        <v>77.05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220.5</v>
      </c>
      <c r="O82" s="112">
        <f t="shared" si="8"/>
        <v>0</v>
      </c>
      <c r="P82">
        <v>77.05</v>
      </c>
      <c r="Q82">
        <v>45</v>
      </c>
      <c r="R82">
        <v>5.84</v>
      </c>
      <c r="S82">
        <v>23</v>
      </c>
      <c r="T82">
        <v>69.61</v>
      </c>
      <c r="U82" s="114">
        <f t="shared" si="9"/>
        <v>220.5</v>
      </c>
      <c r="V82" s="112">
        <f t="shared" si="10"/>
        <v>0</v>
      </c>
      <c r="Y82">
        <f>BAWANA!AW82+BAWANA!AX82</f>
        <v>24.75</v>
      </c>
      <c r="Z82">
        <f>BAWANA!BD82+BAWANA!BE82</f>
        <v>24.75</v>
      </c>
      <c r="AA82">
        <f>BAWANA!X82+BAWANA!Y82</f>
        <v>24.75</v>
      </c>
      <c r="AB82">
        <f>BAWANA!AE82+BAWANA!AF82</f>
        <v>24.75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220.5</v>
      </c>
      <c r="E83">
        <f>BAWANA!AM83</f>
        <v>0</v>
      </c>
      <c r="F83">
        <f t="shared" si="11"/>
        <v>256</v>
      </c>
      <c r="G83">
        <f t="shared" si="12"/>
        <v>220.5</v>
      </c>
      <c r="H83" s="112"/>
      <c r="I83">
        <f>BRPL_EOD!AI83+BRPL_EOD!AJ83</f>
        <v>77.05</v>
      </c>
      <c r="J83">
        <f>BYPL_EOD!AI83+BYPL_EOD!AJ83</f>
        <v>45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220.5</v>
      </c>
      <c r="O83" s="112">
        <f t="shared" si="8"/>
        <v>0</v>
      </c>
      <c r="P83">
        <v>77.05</v>
      </c>
      <c r="Q83">
        <v>45</v>
      </c>
      <c r="R83">
        <v>5.84</v>
      </c>
      <c r="S83">
        <v>23</v>
      </c>
      <c r="T83">
        <v>69.61</v>
      </c>
      <c r="U83" s="114">
        <f t="shared" si="9"/>
        <v>220.5</v>
      </c>
      <c r="V83" s="112">
        <f t="shared" si="10"/>
        <v>0</v>
      </c>
      <c r="Y83">
        <f>BAWANA!AW83+BAWANA!AX83</f>
        <v>24.75</v>
      </c>
      <c r="Z83">
        <f>BAWANA!BD83+BAWANA!BE83</f>
        <v>24.75</v>
      </c>
      <c r="AA83">
        <f>BAWANA!X83+BAWANA!Y83</f>
        <v>24.75</v>
      </c>
      <c r="AB83">
        <f>BAWANA!AE83+BAWANA!AF83</f>
        <v>24.75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220.5</v>
      </c>
      <c r="E84">
        <f>BAWANA!AM84</f>
        <v>0</v>
      </c>
      <c r="F84">
        <f t="shared" si="11"/>
        <v>256</v>
      </c>
      <c r="G84">
        <f t="shared" si="12"/>
        <v>220.5</v>
      </c>
      <c r="H84" s="112"/>
      <c r="I84">
        <f>BRPL_EOD!AI84+BRPL_EOD!AJ84</f>
        <v>77.05</v>
      </c>
      <c r="J84">
        <f>BYPL_EOD!AI84+BYPL_EOD!AJ84</f>
        <v>45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220.5</v>
      </c>
      <c r="O84" s="112">
        <f t="shared" si="8"/>
        <v>0</v>
      </c>
      <c r="P84">
        <v>77.05</v>
      </c>
      <c r="Q84">
        <v>45</v>
      </c>
      <c r="R84">
        <v>5.84</v>
      </c>
      <c r="S84">
        <v>23</v>
      </c>
      <c r="T84">
        <v>69.61</v>
      </c>
      <c r="U84" s="114">
        <f t="shared" si="9"/>
        <v>220.5</v>
      </c>
      <c r="V84" s="112">
        <f t="shared" si="10"/>
        <v>0</v>
      </c>
      <c r="Y84">
        <f>BAWANA!AW84+BAWANA!AX84</f>
        <v>24.75</v>
      </c>
      <c r="Z84">
        <f>BAWANA!BD84+BAWANA!BE84</f>
        <v>24.75</v>
      </c>
      <c r="AA84">
        <f>BAWANA!X84+BAWANA!Y84</f>
        <v>24.75</v>
      </c>
      <c r="AB84">
        <f>BAWANA!AE84+BAWANA!AF84</f>
        <v>24.75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220.5</v>
      </c>
      <c r="E85">
        <f>BAWANA!AM85</f>
        <v>0</v>
      </c>
      <c r="F85">
        <f t="shared" si="11"/>
        <v>256</v>
      </c>
      <c r="G85">
        <f t="shared" si="12"/>
        <v>220.5</v>
      </c>
      <c r="H85" s="112"/>
      <c r="I85">
        <f>BRPL_EOD!AI85+BRPL_EOD!AJ85</f>
        <v>77.05</v>
      </c>
      <c r="J85">
        <f>BYPL_EOD!AI85+BYPL_EOD!AJ85</f>
        <v>45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220.5</v>
      </c>
      <c r="O85" s="112">
        <f t="shared" si="8"/>
        <v>0</v>
      </c>
      <c r="P85">
        <v>77.05</v>
      </c>
      <c r="Q85">
        <v>45</v>
      </c>
      <c r="R85">
        <v>5.84</v>
      </c>
      <c r="S85">
        <v>23</v>
      </c>
      <c r="T85">
        <v>69.61</v>
      </c>
      <c r="U85" s="114">
        <f t="shared" si="9"/>
        <v>220.5</v>
      </c>
      <c r="V85" s="112">
        <f t="shared" si="10"/>
        <v>0</v>
      </c>
      <c r="Y85">
        <f>BAWANA!AW85+BAWANA!AX85</f>
        <v>24.75</v>
      </c>
      <c r="Z85">
        <f>BAWANA!BD85+BAWANA!BE85</f>
        <v>24.75</v>
      </c>
      <c r="AA85">
        <f>BAWANA!X85+BAWANA!Y85</f>
        <v>24.75</v>
      </c>
      <c r="AB85">
        <f>BAWANA!AE85+BAWANA!AF85</f>
        <v>24.75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220.5</v>
      </c>
      <c r="E86">
        <f>BAWANA!AM86</f>
        <v>0</v>
      </c>
      <c r="F86">
        <f t="shared" si="11"/>
        <v>256</v>
      </c>
      <c r="G86">
        <f t="shared" si="12"/>
        <v>220.5</v>
      </c>
      <c r="H86" s="112"/>
      <c r="I86">
        <f>BRPL_EOD!AI86+BRPL_EOD!AJ86</f>
        <v>77.05</v>
      </c>
      <c r="J86">
        <f>BYPL_EOD!AI86+BYPL_EOD!AJ86</f>
        <v>45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220.5</v>
      </c>
      <c r="O86" s="112">
        <f t="shared" si="8"/>
        <v>0</v>
      </c>
      <c r="P86">
        <v>77.05</v>
      </c>
      <c r="Q86">
        <v>45</v>
      </c>
      <c r="R86">
        <v>5.84</v>
      </c>
      <c r="S86">
        <v>23</v>
      </c>
      <c r="T86">
        <v>69.61</v>
      </c>
      <c r="U86" s="114">
        <f t="shared" si="9"/>
        <v>220.5</v>
      </c>
      <c r="V86" s="112">
        <f t="shared" si="10"/>
        <v>0</v>
      </c>
      <c r="Y86">
        <f>BAWANA!AW86+BAWANA!AX86</f>
        <v>24.75</v>
      </c>
      <c r="Z86">
        <f>BAWANA!BD86+BAWANA!BE86</f>
        <v>24.75</v>
      </c>
      <c r="AA86">
        <f>BAWANA!X86+BAWANA!Y86</f>
        <v>24.75</v>
      </c>
      <c r="AB86">
        <f>BAWANA!AE86+BAWANA!AF86</f>
        <v>24.75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220.5</v>
      </c>
      <c r="E87">
        <f>BAWANA!AM87</f>
        <v>0</v>
      </c>
      <c r="F87">
        <f t="shared" si="11"/>
        <v>256</v>
      </c>
      <c r="G87">
        <f t="shared" si="12"/>
        <v>220.5</v>
      </c>
      <c r="H87" s="112"/>
      <c r="I87">
        <f>BRPL_EOD!AI87+BRPL_EOD!AJ87</f>
        <v>77.05</v>
      </c>
      <c r="J87">
        <f>BYPL_EOD!AI87+BYPL_EOD!AJ87</f>
        <v>45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220.5</v>
      </c>
      <c r="O87" s="112">
        <f t="shared" si="8"/>
        <v>0</v>
      </c>
      <c r="P87">
        <v>77.05</v>
      </c>
      <c r="Q87">
        <v>45</v>
      </c>
      <c r="R87">
        <v>5.84</v>
      </c>
      <c r="S87">
        <v>23</v>
      </c>
      <c r="T87">
        <v>69.61</v>
      </c>
      <c r="U87" s="114">
        <f t="shared" si="9"/>
        <v>220.5</v>
      </c>
      <c r="V87" s="112">
        <f t="shared" si="10"/>
        <v>0</v>
      </c>
      <c r="Y87">
        <f>BAWANA!AW87+BAWANA!AX87</f>
        <v>24.75</v>
      </c>
      <c r="Z87">
        <f>BAWANA!BD87+BAWANA!BE87</f>
        <v>24.75</v>
      </c>
      <c r="AA87">
        <f>BAWANA!X87+BAWANA!Y87</f>
        <v>24.75</v>
      </c>
      <c r="AB87">
        <f>BAWANA!AE87+BAWANA!AF87</f>
        <v>24.75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220.5</v>
      </c>
      <c r="E88">
        <f>BAWANA!AM88</f>
        <v>0</v>
      </c>
      <c r="F88">
        <f t="shared" si="11"/>
        <v>256</v>
      </c>
      <c r="G88">
        <f t="shared" si="12"/>
        <v>220.5</v>
      </c>
      <c r="H88" s="112"/>
      <c r="I88">
        <f>BRPL_EOD!AI88+BRPL_EOD!AJ88</f>
        <v>77.05</v>
      </c>
      <c r="J88">
        <f>BYPL_EOD!AI88+BYPL_EOD!AJ88</f>
        <v>45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220.5</v>
      </c>
      <c r="O88" s="112">
        <f t="shared" si="8"/>
        <v>0</v>
      </c>
      <c r="P88">
        <v>77.05</v>
      </c>
      <c r="Q88">
        <v>45</v>
      </c>
      <c r="R88">
        <v>5.84</v>
      </c>
      <c r="S88">
        <v>23</v>
      </c>
      <c r="T88">
        <v>69.61</v>
      </c>
      <c r="U88" s="114">
        <f t="shared" si="9"/>
        <v>220.5</v>
      </c>
      <c r="V88" s="112">
        <f t="shared" si="10"/>
        <v>0</v>
      </c>
      <c r="Y88">
        <f>BAWANA!AW88+BAWANA!AX88</f>
        <v>24.75</v>
      </c>
      <c r="Z88">
        <f>BAWANA!BD88+BAWANA!BE88</f>
        <v>24.75</v>
      </c>
      <c r="AA88">
        <f>BAWANA!X88+BAWANA!Y88</f>
        <v>24.75</v>
      </c>
      <c r="AB88">
        <f>BAWANA!AE88+BAWANA!AF88</f>
        <v>24.75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220.5</v>
      </c>
      <c r="E89">
        <f>BAWANA!AM89</f>
        <v>0</v>
      </c>
      <c r="F89">
        <f t="shared" si="11"/>
        <v>256</v>
      </c>
      <c r="G89">
        <f t="shared" si="12"/>
        <v>220.5</v>
      </c>
      <c r="H89" s="112"/>
      <c r="I89">
        <f>BRPL_EOD!AI89+BRPL_EOD!AJ89</f>
        <v>77.05</v>
      </c>
      <c r="J89">
        <f>BYPL_EOD!AI89+BYPL_EOD!AJ89</f>
        <v>45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220.5</v>
      </c>
      <c r="O89" s="112">
        <f t="shared" si="8"/>
        <v>0</v>
      </c>
      <c r="P89">
        <v>77.05</v>
      </c>
      <c r="Q89">
        <v>45</v>
      </c>
      <c r="R89">
        <v>5.84</v>
      </c>
      <c r="S89">
        <v>23</v>
      </c>
      <c r="T89">
        <v>69.61</v>
      </c>
      <c r="U89" s="114">
        <f t="shared" si="9"/>
        <v>220.5</v>
      </c>
      <c r="V89" s="112">
        <f t="shared" si="10"/>
        <v>0</v>
      </c>
      <c r="Y89">
        <f>BAWANA!AW89+BAWANA!AX89</f>
        <v>24.75</v>
      </c>
      <c r="Z89">
        <f>BAWANA!BD89+BAWANA!BE89</f>
        <v>24.75</v>
      </c>
      <c r="AA89">
        <f>BAWANA!X89+BAWANA!Y89</f>
        <v>24.75</v>
      </c>
      <c r="AB89">
        <f>BAWANA!AE89+BAWANA!AF89</f>
        <v>24.75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220.5</v>
      </c>
      <c r="E90">
        <f>BAWANA!AM90</f>
        <v>0</v>
      </c>
      <c r="F90">
        <f t="shared" si="11"/>
        <v>256</v>
      </c>
      <c r="G90">
        <f t="shared" si="12"/>
        <v>220.5</v>
      </c>
      <c r="H90" s="112"/>
      <c r="I90">
        <f>BRPL_EOD!AI90+BRPL_EOD!AJ90</f>
        <v>77.05</v>
      </c>
      <c r="J90">
        <f>BYPL_EOD!AI90+BYPL_EOD!AJ90</f>
        <v>45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220.5</v>
      </c>
      <c r="O90" s="112">
        <f t="shared" si="8"/>
        <v>0</v>
      </c>
      <c r="P90">
        <v>77.05</v>
      </c>
      <c r="Q90">
        <v>45</v>
      </c>
      <c r="R90">
        <v>5.84</v>
      </c>
      <c r="S90">
        <v>23</v>
      </c>
      <c r="T90">
        <v>69.61</v>
      </c>
      <c r="U90" s="114">
        <f t="shared" si="9"/>
        <v>220.5</v>
      </c>
      <c r="V90" s="112">
        <f t="shared" si="10"/>
        <v>0</v>
      </c>
      <c r="Y90">
        <f>BAWANA!AW90+BAWANA!AX90</f>
        <v>24.75</v>
      </c>
      <c r="Z90">
        <f>BAWANA!BD90+BAWANA!BE90</f>
        <v>24.75</v>
      </c>
      <c r="AA90">
        <f>BAWANA!X90+BAWANA!Y90</f>
        <v>24.75</v>
      </c>
      <c r="AB90">
        <f>BAWANA!AE90+BAWANA!AF90</f>
        <v>24.75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216.18</v>
      </c>
      <c r="E91">
        <f>BAWANA!AM91</f>
        <v>0</v>
      </c>
      <c r="F91">
        <f t="shared" si="11"/>
        <v>256</v>
      </c>
      <c r="G91">
        <f t="shared" si="12"/>
        <v>216.18</v>
      </c>
      <c r="H91" s="112"/>
      <c r="I91">
        <f>BRPL_EOD!AI91+BRPL_EOD!AJ91</f>
        <v>83.76</v>
      </c>
      <c r="J91">
        <f>BYPL_EOD!AI91+BYPL_EOD!AJ91</f>
        <v>48.43</v>
      </c>
      <c r="K91">
        <f>MES_EOD!AI91+MES_EOD!AJ91</f>
        <v>5.84</v>
      </c>
      <c r="L91">
        <f>NDMC_EOD!AI91+NDMC_EOD!AJ91</f>
        <v>19.63</v>
      </c>
      <c r="M91">
        <f>TPDDL_EOD!AI91+TPDDL_EOD!AJ91</f>
        <v>58.53</v>
      </c>
      <c r="N91">
        <f t="shared" si="7"/>
        <v>216.19</v>
      </c>
      <c r="O91" s="112">
        <f t="shared" si="8"/>
        <v>-9.9999999999909051E-3</v>
      </c>
      <c r="P91">
        <v>83.756125630232674</v>
      </c>
      <c r="Q91">
        <v>48.427759840880711</v>
      </c>
      <c r="R91">
        <v>5.8397298672464037</v>
      </c>
      <c r="S91">
        <v>19.62909200240529</v>
      </c>
      <c r="T91">
        <v>58.527292659234938</v>
      </c>
      <c r="U91" s="114">
        <f t="shared" si="9"/>
        <v>216.18000000000004</v>
      </c>
      <c r="V91" s="112">
        <f t="shared" si="10"/>
        <v>0</v>
      </c>
      <c r="Y91">
        <f>BAWANA!AW91+BAWANA!AX91</f>
        <v>26.91</v>
      </c>
      <c r="Z91">
        <f>BAWANA!BD91+BAWANA!BE91</f>
        <v>26.91</v>
      </c>
      <c r="AA91">
        <f>BAWANA!X91+BAWANA!Y91</f>
        <v>26.91</v>
      </c>
      <c r="AB91">
        <f>BAWANA!AE91+BAWANA!AF91</f>
        <v>26.91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216.18</v>
      </c>
      <c r="E92">
        <f>BAWANA!AM92</f>
        <v>0</v>
      </c>
      <c r="F92">
        <f t="shared" si="11"/>
        <v>256</v>
      </c>
      <c r="G92">
        <f t="shared" si="12"/>
        <v>216.18</v>
      </c>
      <c r="H92" s="112"/>
      <c r="I92">
        <f>BRPL_EOD!AI92+BRPL_EOD!AJ92</f>
        <v>83.76</v>
      </c>
      <c r="J92">
        <f>BYPL_EOD!AI92+BYPL_EOD!AJ92</f>
        <v>48.43</v>
      </c>
      <c r="K92">
        <f>MES_EOD!AI92+MES_EOD!AJ92</f>
        <v>5.84</v>
      </c>
      <c r="L92">
        <f>NDMC_EOD!AI92+NDMC_EOD!AJ92</f>
        <v>19.63</v>
      </c>
      <c r="M92">
        <f>TPDDL_EOD!AI92+TPDDL_EOD!AJ92</f>
        <v>58.53</v>
      </c>
      <c r="N92">
        <f t="shared" si="7"/>
        <v>216.19</v>
      </c>
      <c r="O92" s="112">
        <f t="shared" si="8"/>
        <v>-9.9999999999909051E-3</v>
      </c>
      <c r="P92">
        <v>83.756125630232674</v>
      </c>
      <c r="Q92">
        <v>48.427759840880711</v>
      </c>
      <c r="R92">
        <v>5.8397298672464037</v>
      </c>
      <c r="S92">
        <v>19.62909200240529</v>
      </c>
      <c r="T92">
        <v>58.527292659234938</v>
      </c>
      <c r="U92" s="114">
        <f t="shared" si="9"/>
        <v>216.18000000000004</v>
      </c>
      <c r="V92" s="112">
        <f t="shared" si="10"/>
        <v>0</v>
      </c>
      <c r="Y92">
        <f>BAWANA!AW92+BAWANA!AX92</f>
        <v>26.91</v>
      </c>
      <c r="Z92">
        <f>BAWANA!BD92+BAWANA!BE92</f>
        <v>26.91</v>
      </c>
      <c r="AA92">
        <f>BAWANA!X92+BAWANA!Y92</f>
        <v>26.91</v>
      </c>
      <c r="AB92">
        <f>BAWANA!AE92+BAWANA!AF92</f>
        <v>26.91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216.18</v>
      </c>
      <c r="E93">
        <f>BAWANA!AM93</f>
        <v>0</v>
      </c>
      <c r="F93">
        <f t="shared" si="11"/>
        <v>256</v>
      </c>
      <c r="G93">
        <f t="shared" si="12"/>
        <v>216.18</v>
      </c>
      <c r="H93" s="112"/>
      <c r="I93">
        <f>BRPL_EOD!AI93+BRPL_EOD!AJ93</f>
        <v>83.76</v>
      </c>
      <c r="J93">
        <f>BYPL_EOD!AI93+BYPL_EOD!AJ93</f>
        <v>48.43</v>
      </c>
      <c r="K93">
        <f>MES_EOD!AI93+MES_EOD!AJ93</f>
        <v>5.84</v>
      </c>
      <c r="L93">
        <f>NDMC_EOD!AI93+NDMC_EOD!AJ93</f>
        <v>19.63</v>
      </c>
      <c r="M93">
        <f>TPDDL_EOD!AI93+TPDDL_EOD!AJ93</f>
        <v>58.53</v>
      </c>
      <c r="N93">
        <f t="shared" si="7"/>
        <v>216.19</v>
      </c>
      <c r="O93" s="112">
        <f t="shared" si="8"/>
        <v>-9.9999999999909051E-3</v>
      </c>
      <c r="P93">
        <v>83.756125630232674</v>
      </c>
      <c r="Q93">
        <v>48.427759840880711</v>
      </c>
      <c r="R93">
        <v>5.8397298672464037</v>
      </c>
      <c r="S93">
        <v>19.62909200240529</v>
      </c>
      <c r="T93">
        <v>58.527292659234938</v>
      </c>
      <c r="U93" s="114">
        <f t="shared" si="9"/>
        <v>216.18000000000004</v>
      </c>
      <c r="V93" s="112">
        <f t="shared" si="10"/>
        <v>0</v>
      </c>
      <c r="Y93">
        <f>BAWANA!AW93+BAWANA!AX93</f>
        <v>26.91</v>
      </c>
      <c r="Z93">
        <f>BAWANA!BD93+BAWANA!BE93</f>
        <v>26.91</v>
      </c>
      <c r="AA93">
        <f>BAWANA!X93+BAWANA!Y93</f>
        <v>26.91</v>
      </c>
      <c r="AB93">
        <f>BAWANA!AE93+BAWANA!AF93</f>
        <v>26.91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216.18</v>
      </c>
      <c r="E94">
        <f>BAWANA!AM94</f>
        <v>0</v>
      </c>
      <c r="F94">
        <f t="shared" si="11"/>
        <v>256</v>
      </c>
      <c r="G94">
        <f t="shared" si="12"/>
        <v>216.18</v>
      </c>
      <c r="H94" s="112"/>
      <c r="I94">
        <f>BRPL_EOD!AI94+BRPL_EOD!AJ94</f>
        <v>83.76</v>
      </c>
      <c r="J94">
        <f>BYPL_EOD!AI94+BYPL_EOD!AJ94</f>
        <v>48.43</v>
      </c>
      <c r="K94">
        <f>MES_EOD!AI94+MES_EOD!AJ94</f>
        <v>5.84</v>
      </c>
      <c r="L94">
        <f>NDMC_EOD!AI94+NDMC_EOD!AJ94</f>
        <v>19.63</v>
      </c>
      <c r="M94">
        <f>TPDDL_EOD!AI94+TPDDL_EOD!AJ94</f>
        <v>58.53</v>
      </c>
      <c r="N94">
        <f t="shared" si="7"/>
        <v>216.19</v>
      </c>
      <c r="O94" s="112">
        <f t="shared" si="8"/>
        <v>-9.9999999999909051E-3</v>
      </c>
      <c r="P94">
        <v>83.756125630232674</v>
      </c>
      <c r="Q94">
        <v>48.427759840880711</v>
      </c>
      <c r="R94">
        <v>5.8397298672464037</v>
      </c>
      <c r="S94">
        <v>19.62909200240529</v>
      </c>
      <c r="T94">
        <v>58.527292659234938</v>
      </c>
      <c r="U94" s="114">
        <f t="shared" si="9"/>
        <v>216.18000000000004</v>
      </c>
      <c r="V94" s="112">
        <f t="shared" si="10"/>
        <v>0</v>
      </c>
      <c r="Y94">
        <f>BAWANA!AW94+BAWANA!AX94</f>
        <v>26.91</v>
      </c>
      <c r="Z94">
        <f>BAWANA!BD94+BAWANA!BE94</f>
        <v>26.91</v>
      </c>
      <c r="AA94">
        <f>BAWANA!X94+BAWANA!Y94</f>
        <v>26.91</v>
      </c>
      <c r="AB94">
        <f>BAWANA!AE94+BAWANA!AF94</f>
        <v>26.91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216.18</v>
      </c>
      <c r="E95">
        <f>BAWANA!AM95</f>
        <v>0</v>
      </c>
      <c r="F95">
        <f t="shared" si="11"/>
        <v>256</v>
      </c>
      <c r="G95">
        <f t="shared" si="12"/>
        <v>216.18</v>
      </c>
      <c r="H95" s="112"/>
      <c r="I95">
        <f>BRPL_EOD!AI95+BRPL_EOD!AJ95</f>
        <v>83.76</v>
      </c>
      <c r="J95">
        <f>BYPL_EOD!AI95+BYPL_EOD!AJ95</f>
        <v>48.43</v>
      </c>
      <c r="K95">
        <f>MES_EOD!AI95+MES_EOD!AJ95</f>
        <v>5.84</v>
      </c>
      <c r="L95">
        <f>NDMC_EOD!AI95+NDMC_EOD!AJ95</f>
        <v>19.63</v>
      </c>
      <c r="M95">
        <f>TPDDL_EOD!AI95+TPDDL_EOD!AJ95</f>
        <v>58.53</v>
      </c>
      <c r="N95">
        <f t="shared" si="7"/>
        <v>216.19</v>
      </c>
      <c r="O95" s="112">
        <f t="shared" si="8"/>
        <v>-9.9999999999909051E-3</v>
      </c>
      <c r="P95">
        <v>83.756125630232674</v>
      </c>
      <c r="Q95">
        <v>48.427759840880711</v>
      </c>
      <c r="R95">
        <v>5.8397298672464037</v>
      </c>
      <c r="S95">
        <v>19.62909200240529</v>
      </c>
      <c r="T95">
        <v>58.527292659234938</v>
      </c>
      <c r="U95" s="114">
        <f t="shared" si="9"/>
        <v>216.18000000000004</v>
      </c>
      <c r="V95" s="112">
        <f t="shared" si="10"/>
        <v>0</v>
      </c>
      <c r="Y95">
        <f>BAWANA!AW95+BAWANA!AX95</f>
        <v>26.91</v>
      </c>
      <c r="Z95">
        <f>BAWANA!BD95+BAWANA!BE95</f>
        <v>26.91</v>
      </c>
      <c r="AA95">
        <f>BAWANA!X95+BAWANA!Y95</f>
        <v>26.91</v>
      </c>
      <c r="AB95">
        <f>BAWANA!AE95+BAWANA!AF95</f>
        <v>26.91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216.18</v>
      </c>
      <c r="E96">
        <f>BAWANA!AM96</f>
        <v>0</v>
      </c>
      <c r="F96">
        <f t="shared" si="11"/>
        <v>256</v>
      </c>
      <c r="G96">
        <f t="shared" si="12"/>
        <v>216.18</v>
      </c>
      <c r="H96" s="112"/>
      <c r="I96">
        <f>BRPL_EOD!AI96+BRPL_EOD!AJ96</f>
        <v>83.76</v>
      </c>
      <c r="J96">
        <f>BYPL_EOD!AI96+BYPL_EOD!AJ96</f>
        <v>48.43</v>
      </c>
      <c r="K96">
        <f>MES_EOD!AI96+MES_EOD!AJ96</f>
        <v>5.84</v>
      </c>
      <c r="L96">
        <f>NDMC_EOD!AI96+NDMC_EOD!AJ96</f>
        <v>19.63</v>
      </c>
      <c r="M96">
        <f>TPDDL_EOD!AI96+TPDDL_EOD!AJ96</f>
        <v>58.53</v>
      </c>
      <c r="N96">
        <f t="shared" si="7"/>
        <v>216.19</v>
      </c>
      <c r="O96" s="112">
        <f t="shared" si="8"/>
        <v>-9.9999999999909051E-3</v>
      </c>
      <c r="P96">
        <v>83.756125630232674</v>
      </c>
      <c r="Q96">
        <v>48.427759840880711</v>
      </c>
      <c r="R96">
        <v>5.8397298672464037</v>
      </c>
      <c r="S96">
        <v>19.62909200240529</v>
      </c>
      <c r="T96">
        <v>58.527292659234938</v>
      </c>
      <c r="U96" s="114">
        <f t="shared" si="9"/>
        <v>216.18000000000004</v>
      </c>
      <c r="V96" s="112">
        <f t="shared" si="10"/>
        <v>0</v>
      </c>
      <c r="Y96">
        <f>BAWANA!AW96+BAWANA!AX96</f>
        <v>26.91</v>
      </c>
      <c r="Z96">
        <f>BAWANA!BD96+BAWANA!BE96</f>
        <v>26.91</v>
      </c>
      <c r="AA96">
        <f>BAWANA!X96+BAWANA!Y96</f>
        <v>26.91</v>
      </c>
      <c r="AB96">
        <f>BAWANA!AE96+BAWANA!AF96</f>
        <v>26.91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216.18</v>
      </c>
      <c r="E97">
        <f>BAWANA!AM97</f>
        <v>0</v>
      </c>
      <c r="F97">
        <f t="shared" si="11"/>
        <v>256</v>
      </c>
      <c r="G97">
        <f t="shared" si="12"/>
        <v>216.18</v>
      </c>
      <c r="H97" s="112"/>
      <c r="I97">
        <f>BRPL_EOD!AI97+BRPL_EOD!AJ97</f>
        <v>83.76</v>
      </c>
      <c r="J97">
        <f>BYPL_EOD!AI97+BYPL_EOD!AJ97</f>
        <v>48.43</v>
      </c>
      <c r="K97">
        <f>MES_EOD!AI97+MES_EOD!AJ97</f>
        <v>5.84</v>
      </c>
      <c r="L97">
        <f>NDMC_EOD!AI97+NDMC_EOD!AJ97</f>
        <v>19.63</v>
      </c>
      <c r="M97">
        <f>TPDDL_EOD!AI97+TPDDL_EOD!AJ97</f>
        <v>58.53</v>
      </c>
      <c r="N97">
        <f t="shared" si="7"/>
        <v>216.19</v>
      </c>
      <c r="O97" s="112">
        <f t="shared" si="8"/>
        <v>-9.9999999999909051E-3</v>
      </c>
      <c r="P97">
        <v>83.756125630232674</v>
      </c>
      <c r="Q97">
        <v>48.427759840880711</v>
      </c>
      <c r="R97">
        <v>5.8397298672464037</v>
      </c>
      <c r="S97">
        <v>19.62909200240529</v>
      </c>
      <c r="T97">
        <v>58.527292659234938</v>
      </c>
      <c r="U97" s="114">
        <f t="shared" si="9"/>
        <v>216.18000000000004</v>
      </c>
      <c r="V97" s="112">
        <f t="shared" si="10"/>
        <v>0</v>
      </c>
      <c r="Y97">
        <f>BAWANA!AW97+BAWANA!AX97</f>
        <v>26.91</v>
      </c>
      <c r="Z97">
        <f>BAWANA!BD97+BAWANA!BE97</f>
        <v>26.91</v>
      </c>
      <c r="AA97">
        <f>BAWANA!X97+BAWANA!Y97</f>
        <v>26.91</v>
      </c>
      <c r="AB97">
        <f>BAWANA!AE97+BAWANA!AF97</f>
        <v>26.91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216.18</v>
      </c>
      <c r="E98">
        <f>BAWANA!AM98</f>
        <v>0</v>
      </c>
      <c r="F98">
        <f t="shared" si="11"/>
        <v>256</v>
      </c>
      <c r="G98">
        <f t="shared" si="12"/>
        <v>216.18</v>
      </c>
      <c r="H98" s="112"/>
      <c r="I98">
        <f>BRPL_EOD!AI98+BRPL_EOD!AJ98</f>
        <v>83.76</v>
      </c>
      <c r="J98">
        <f>BYPL_EOD!AI98+BYPL_EOD!AJ98</f>
        <v>48.43</v>
      </c>
      <c r="K98">
        <f>MES_EOD!AI98+MES_EOD!AJ98</f>
        <v>5.84</v>
      </c>
      <c r="L98">
        <f>NDMC_EOD!AI98+NDMC_EOD!AJ98</f>
        <v>19.63</v>
      </c>
      <c r="M98">
        <f>TPDDL_EOD!AI98+TPDDL_EOD!AJ98</f>
        <v>58.53</v>
      </c>
      <c r="N98">
        <f t="shared" si="7"/>
        <v>216.19</v>
      </c>
      <c r="O98" s="112">
        <f t="shared" si="8"/>
        <v>-9.9999999999909051E-3</v>
      </c>
      <c r="P98">
        <v>83.756125630232674</v>
      </c>
      <c r="Q98">
        <v>48.427759840880711</v>
      </c>
      <c r="R98">
        <v>5.8397298672464037</v>
      </c>
      <c r="S98">
        <v>19.62909200240529</v>
      </c>
      <c r="T98">
        <v>58.527292659234938</v>
      </c>
      <c r="U98" s="114">
        <f t="shared" si="9"/>
        <v>216.18000000000004</v>
      </c>
      <c r="V98" s="112">
        <f t="shared" si="10"/>
        <v>0</v>
      </c>
      <c r="Y98">
        <f>BAWANA!AW98+BAWANA!AX98</f>
        <v>26.91</v>
      </c>
      <c r="Z98">
        <f>BAWANA!BD98+BAWANA!BE98</f>
        <v>26.91</v>
      </c>
      <c r="AA98">
        <f>BAWANA!X98+BAWANA!Y98</f>
        <v>26.91</v>
      </c>
      <c r="AB98">
        <f>BAWANA!AE98+BAWANA!AF98</f>
        <v>26.91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5.3793682499999997</v>
      </c>
      <c r="E99" s="114">
        <f t="shared" si="14"/>
        <v>0</v>
      </c>
      <c r="F99" s="114">
        <f t="shared" si="14"/>
        <v>6.1440000000000001</v>
      </c>
      <c r="G99" s="114">
        <f t="shared" si="14"/>
        <v>5.3793682499999997</v>
      </c>
      <c r="H99" s="114"/>
      <c r="I99" s="114">
        <f t="shared" si="14"/>
        <v>2.0630750000000013</v>
      </c>
      <c r="J99" s="114">
        <f t="shared" si="14"/>
        <v>1.1710425000000002</v>
      </c>
      <c r="K99" s="114">
        <f t="shared" si="14"/>
        <v>0.14015999999999981</v>
      </c>
      <c r="L99" s="114">
        <f t="shared" si="14"/>
        <v>0.47756500000000035</v>
      </c>
      <c r="M99" s="114">
        <f t="shared" si="14"/>
        <v>1.5276724999999978</v>
      </c>
      <c r="N99" s="114">
        <f t="shared" si="14"/>
        <v>5.3795149999999978</v>
      </c>
      <c r="O99" s="114">
        <f t="shared" si="14"/>
        <v>-1.4674999999995464E-4</v>
      </c>
      <c r="P99" s="114">
        <f t="shared" si="14"/>
        <v>2.0630182281744487</v>
      </c>
      <c r="Q99" s="114">
        <f t="shared" si="14"/>
        <v>1.1710103023145464</v>
      </c>
      <c r="R99" s="114">
        <f t="shared" si="14"/>
        <v>0.14015618126583873</v>
      </c>
      <c r="S99" s="114">
        <f t="shared" si="14"/>
        <v>0.47755220183634589</v>
      </c>
      <c r="T99" s="114">
        <f t="shared" si="14"/>
        <v>1.5276313364088203</v>
      </c>
      <c r="U99" s="114">
        <f t="shared" si="14"/>
        <v>5.3793682499999997</v>
      </c>
      <c r="V99" s="114">
        <f t="shared" si="10"/>
        <v>0</v>
      </c>
      <c r="Y99" s="114">
        <f>SUM(Y3:Y98)/4000</f>
        <v>0.66800999999999955</v>
      </c>
      <c r="Z99" s="114">
        <f t="shared" ref="Z99:AD99" si="15">SUM(Z3:Z98)/4000</f>
        <v>0.69901999999999975</v>
      </c>
      <c r="AA99" s="114">
        <f t="shared" si="15"/>
        <v>0.66800999999999955</v>
      </c>
      <c r="AB99" s="114">
        <f t="shared" si="15"/>
        <v>0.69901999999999975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620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496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620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496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620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496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620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496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620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496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620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496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620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496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620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496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620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496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620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496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620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496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620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496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620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496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620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496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620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496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620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496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620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496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620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496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620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496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620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496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620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496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620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496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620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496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620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496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620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496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620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496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620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496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620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496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620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496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620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496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620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496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620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496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620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496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620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496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620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496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620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496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620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496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620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496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620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496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620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496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620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496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620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496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620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496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620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496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620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496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620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496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620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496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620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496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620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496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620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496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620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496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620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496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620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496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620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496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620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496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620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496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620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496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620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496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620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496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620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496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620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496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620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496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620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496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620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496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620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496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620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496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620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496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620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496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620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496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620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496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620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496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620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496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620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496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620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496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620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496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620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496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620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496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620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496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620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496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620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496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620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496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620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496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620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496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620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496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620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496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620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496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590</v>
      </c>
      <c r="C89">
        <f>BAWANA!G89</f>
        <v>30</v>
      </c>
      <c r="D89">
        <f>BAWANA!AP89</f>
        <v>0</v>
      </c>
      <c r="E89">
        <f>BAWANA!AQ89</f>
        <v>30</v>
      </c>
      <c r="F89">
        <f t="shared" si="11"/>
        <v>496</v>
      </c>
      <c r="G89">
        <f t="shared" si="12"/>
        <v>30</v>
      </c>
      <c r="H89" s="112"/>
      <c r="I89">
        <f>BRPL_EOD!AM89+BRPL_EOD!AN89</f>
        <v>30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30</v>
      </c>
      <c r="O89" s="112">
        <f t="shared" si="8"/>
        <v>0</v>
      </c>
      <c r="P89">
        <v>30</v>
      </c>
      <c r="Q89">
        <v>0</v>
      </c>
      <c r="R89">
        <v>0</v>
      </c>
      <c r="S89">
        <v>0</v>
      </c>
      <c r="T89">
        <v>0</v>
      </c>
      <c r="U89" s="114">
        <f t="shared" si="9"/>
        <v>30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590</v>
      </c>
      <c r="C90">
        <f>BAWANA!G90</f>
        <v>30</v>
      </c>
      <c r="D90">
        <f>BAWANA!AP90</f>
        <v>0</v>
      </c>
      <c r="E90">
        <f>BAWANA!AQ90</f>
        <v>30</v>
      </c>
      <c r="F90">
        <f t="shared" si="11"/>
        <v>496</v>
      </c>
      <c r="G90">
        <f t="shared" si="12"/>
        <v>30</v>
      </c>
      <c r="H90" s="112"/>
      <c r="I90">
        <f>BRPL_EOD!AM90+BRPL_EOD!AN90</f>
        <v>30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30</v>
      </c>
      <c r="O90" s="112">
        <f t="shared" si="8"/>
        <v>0</v>
      </c>
      <c r="P90">
        <v>30</v>
      </c>
      <c r="Q90">
        <v>0</v>
      </c>
      <c r="R90">
        <v>0</v>
      </c>
      <c r="S90">
        <v>0</v>
      </c>
      <c r="T90">
        <v>0</v>
      </c>
      <c r="U90" s="114">
        <f t="shared" si="9"/>
        <v>30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590</v>
      </c>
      <c r="C91">
        <f>BAWANA!G91</f>
        <v>30</v>
      </c>
      <c r="D91">
        <f>BAWANA!AP91</f>
        <v>0</v>
      </c>
      <c r="E91">
        <f>BAWANA!AQ91</f>
        <v>30</v>
      </c>
      <c r="F91">
        <f t="shared" si="11"/>
        <v>496</v>
      </c>
      <c r="G91">
        <f t="shared" si="12"/>
        <v>30</v>
      </c>
      <c r="H91" s="112"/>
      <c r="I91">
        <f>BRPL_EOD!AM91+BRPL_EOD!AN91</f>
        <v>30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30</v>
      </c>
      <c r="O91" s="112">
        <f t="shared" si="8"/>
        <v>0</v>
      </c>
      <c r="P91">
        <v>30</v>
      </c>
      <c r="Q91">
        <v>0</v>
      </c>
      <c r="R91">
        <v>0</v>
      </c>
      <c r="S91">
        <v>0</v>
      </c>
      <c r="T91">
        <v>0</v>
      </c>
      <c r="U91" s="114">
        <f t="shared" si="9"/>
        <v>30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590</v>
      </c>
      <c r="C92">
        <f>BAWANA!G92</f>
        <v>30</v>
      </c>
      <c r="D92">
        <f>BAWANA!AP92</f>
        <v>0</v>
      </c>
      <c r="E92">
        <f>BAWANA!AQ92</f>
        <v>30</v>
      </c>
      <c r="F92">
        <f t="shared" si="11"/>
        <v>496</v>
      </c>
      <c r="G92">
        <f t="shared" si="12"/>
        <v>30</v>
      </c>
      <c r="H92" s="112"/>
      <c r="I92">
        <f>BRPL_EOD!AM92+BRPL_EOD!AN92</f>
        <v>30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30</v>
      </c>
      <c r="O92" s="112">
        <f t="shared" si="8"/>
        <v>0</v>
      </c>
      <c r="P92">
        <v>30</v>
      </c>
      <c r="Q92">
        <v>0</v>
      </c>
      <c r="R92">
        <v>0</v>
      </c>
      <c r="S92">
        <v>0</v>
      </c>
      <c r="T92">
        <v>0</v>
      </c>
      <c r="U92" s="114">
        <f t="shared" si="9"/>
        <v>30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590</v>
      </c>
      <c r="C93">
        <f>BAWANA!G93</f>
        <v>30</v>
      </c>
      <c r="D93">
        <f>BAWANA!AP93</f>
        <v>0</v>
      </c>
      <c r="E93">
        <f>BAWANA!AQ93</f>
        <v>30</v>
      </c>
      <c r="F93">
        <f t="shared" si="11"/>
        <v>496</v>
      </c>
      <c r="G93">
        <f t="shared" si="12"/>
        <v>30</v>
      </c>
      <c r="H93" s="112"/>
      <c r="I93">
        <f>BRPL_EOD!AM93+BRPL_EOD!AN93</f>
        <v>30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30</v>
      </c>
      <c r="O93" s="112">
        <f t="shared" si="8"/>
        <v>0</v>
      </c>
      <c r="P93">
        <v>30</v>
      </c>
      <c r="Q93">
        <v>0</v>
      </c>
      <c r="R93">
        <v>0</v>
      </c>
      <c r="S93">
        <v>0</v>
      </c>
      <c r="T93">
        <v>0</v>
      </c>
      <c r="U93" s="114">
        <f t="shared" si="9"/>
        <v>30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590</v>
      </c>
      <c r="C94">
        <f>BAWANA!G94</f>
        <v>30</v>
      </c>
      <c r="D94">
        <f>BAWANA!AP94</f>
        <v>0</v>
      </c>
      <c r="E94">
        <f>BAWANA!AQ94</f>
        <v>30</v>
      </c>
      <c r="F94">
        <f t="shared" si="11"/>
        <v>496</v>
      </c>
      <c r="G94">
        <f t="shared" si="12"/>
        <v>30</v>
      </c>
      <c r="H94" s="112"/>
      <c r="I94">
        <f>BRPL_EOD!AM94+BRPL_EOD!AN94</f>
        <v>30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30</v>
      </c>
      <c r="O94" s="112">
        <f t="shared" si="8"/>
        <v>0</v>
      </c>
      <c r="P94">
        <v>30</v>
      </c>
      <c r="Q94">
        <v>0</v>
      </c>
      <c r="R94">
        <v>0</v>
      </c>
      <c r="S94">
        <v>0</v>
      </c>
      <c r="T94">
        <v>0</v>
      </c>
      <c r="U94" s="114">
        <f t="shared" si="9"/>
        <v>30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590</v>
      </c>
      <c r="C95">
        <f>BAWANA!G95</f>
        <v>30</v>
      </c>
      <c r="D95">
        <f>BAWANA!AP95</f>
        <v>0</v>
      </c>
      <c r="E95">
        <f>BAWANA!AQ95</f>
        <v>30</v>
      </c>
      <c r="F95">
        <f t="shared" si="11"/>
        <v>496</v>
      </c>
      <c r="G95">
        <f t="shared" si="12"/>
        <v>30</v>
      </c>
      <c r="H95" s="112"/>
      <c r="I95">
        <f>BRPL_EOD!AM95+BRPL_EOD!AN95</f>
        <v>30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30</v>
      </c>
      <c r="O95" s="112">
        <f t="shared" si="8"/>
        <v>0</v>
      </c>
      <c r="P95">
        <v>30</v>
      </c>
      <c r="Q95">
        <v>0</v>
      </c>
      <c r="R95">
        <v>0</v>
      </c>
      <c r="S95">
        <v>0</v>
      </c>
      <c r="T95">
        <v>0</v>
      </c>
      <c r="U95" s="114">
        <f t="shared" si="9"/>
        <v>30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590</v>
      </c>
      <c r="C96">
        <f>BAWANA!G96</f>
        <v>30</v>
      </c>
      <c r="D96">
        <f>BAWANA!AP96</f>
        <v>0</v>
      </c>
      <c r="E96">
        <f>BAWANA!AQ96</f>
        <v>30</v>
      </c>
      <c r="F96">
        <f t="shared" si="11"/>
        <v>496</v>
      </c>
      <c r="G96">
        <f t="shared" si="12"/>
        <v>30</v>
      </c>
      <c r="H96" s="112"/>
      <c r="I96">
        <f>BRPL_EOD!AM96+BRPL_EOD!AN96</f>
        <v>30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30</v>
      </c>
      <c r="O96" s="112">
        <f t="shared" si="8"/>
        <v>0</v>
      </c>
      <c r="P96">
        <v>30</v>
      </c>
      <c r="Q96">
        <v>0</v>
      </c>
      <c r="R96">
        <v>0</v>
      </c>
      <c r="S96">
        <v>0</v>
      </c>
      <c r="T96">
        <v>0</v>
      </c>
      <c r="U96" s="114">
        <f t="shared" si="9"/>
        <v>30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590</v>
      </c>
      <c r="C97">
        <f>BAWANA!G97</f>
        <v>30</v>
      </c>
      <c r="D97">
        <f>BAWANA!AP97</f>
        <v>0</v>
      </c>
      <c r="E97">
        <f>BAWANA!AQ97</f>
        <v>30</v>
      </c>
      <c r="F97">
        <f t="shared" si="11"/>
        <v>496</v>
      </c>
      <c r="G97">
        <f t="shared" si="12"/>
        <v>30</v>
      </c>
      <c r="H97" s="112"/>
      <c r="I97">
        <f>BRPL_EOD!AM97+BRPL_EOD!AN97</f>
        <v>30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30</v>
      </c>
      <c r="O97" s="112">
        <f t="shared" si="8"/>
        <v>0</v>
      </c>
      <c r="P97">
        <v>30</v>
      </c>
      <c r="Q97">
        <v>0</v>
      </c>
      <c r="R97">
        <v>0</v>
      </c>
      <c r="S97">
        <v>0</v>
      </c>
      <c r="T97">
        <v>0</v>
      </c>
      <c r="U97" s="114">
        <f t="shared" si="9"/>
        <v>30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590</v>
      </c>
      <c r="C98">
        <f>BAWANA!G98</f>
        <v>30</v>
      </c>
      <c r="D98">
        <f>BAWANA!AP98</f>
        <v>0</v>
      </c>
      <c r="E98">
        <f>BAWANA!AQ98</f>
        <v>30</v>
      </c>
      <c r="F98">
        <f t="shared" si="11"/>
        <v>496</v>
      </c>
      <c r="G98">
        <f t="shared" si="12"/>
        <v>30</v>
      </c>
      <c r="H98" s="112"/>
      <c r="I98">
        <f>BRPL_EOD!AM98+BRPL_EOD!AN98</f>
        <v>30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30</v>
      </c>
      <c r="O98" s="112">
        <f t="shared" si="8"/>
        <v>0</v>
      </c>
      <c r="P98">
        <v>30</v>
      </c>
      <c r="Q98">
        <v>0</v>
      </c>
      <c r="R98">
        <v>0</v>
      </c>
      <c r="S98">
        <v>0</v>
      </c>
      <c r="T98">
        <v>0</v>
      </c>
      <c r="U98" s="114">
        <f t="shared" si="9"/>
        <v>30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14.805</v>
      </c>
      <c r="C99" s="114">
        <f t="shared" ref="C99:U99" si="14">SUM(C3:C98)/4000</f>
        <v>7.4999999999999997E-2</v>
      </c>
      <c r="D99" s="114">
        <f t="shared" si="14"/>
        <v>0</v>
      </c>
      <c r="E99" s="114">
        <f t="shared" si="14"/>
        <v>7.4999999999999997E-2</v>
      </c>
      <c r="F99" s="114">
        <f t="shared" si="14"/>
        <v>11.904</v>
      </c>
      <c r="G99" s="114">
        <f t="shared" si="14"/>
        <v>7.4999999999999997E-2</v>
      </c>
      <c r="H99" s="114"/>
      <c r="I99" s="114">
        <f t="shared" si="14"/>
        <v>7.4999999999999997E-2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7.4999999999999997E-2</v>
      </c>
      <c r="O99" s="114">
        <f t="shared" si="14"/>
        <v>0</v>
      </c>
      <c r="P99" s="114">
        <f t="shared" si="14"/>
        <v>7.4999999999999997E-2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7.4999999999999997E-2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15.225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32.880000000000003</v>
      </c>
      <c r="K3">
        <v>679.49316799999997</v>
      </c>
      <c r="L3">
        <v>435.435</v>
      </c>
      <c r="M3">
        <v>92</v>
      </c>
      <c r="N3">
        <v>113.4</v>
      </c>
      <c r="O3">
        <v>0</v>
      </c>
      <c r="P3">
        <v>132.75</v>
      </c>
      <c r="Q3">
        <v>21.823619999999998</v>
      </c>
      <c r="R3">
        <v>42.392195999999998</v>
      </c>
      <c r="S3">
        <v>26.390910000000002</v>
      </c>
      <c r="T3">
        <v>0</v>
      </c>
      <c r="U3">
        <v>345.375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9.0711999999999993</v>
      </c>
      <c r="AG3">
        <v>21.1464</v>
      </c>
      <c r="AH3">
        <v>0</v>
      </c>
      <c r="AI3">
        <v>0</v>
      </c>
      <c r="AJ3">
        <v>0</v>
      </c>
      <c r="AK3">
        <v>54.440100000000001</v>
      </c>
      <c r="AL3">
        <v>1.3944000000000001</v>
      </c>
      <c r="AM3">
        <v>0</v>
      </c>
      <c r="AN3">
        <v>0.87997999999999998</v>
      </c>
      <c r="AO3">
        <v>0</v>
      </c>
      <c r="AP3">
        <v>6.2769000000000004</v>
      </c>
      <c r="AQ3">
        <v>0</v>
      </c>
      <c r="AR3">
        <v>1.5456000000000001</v>
      </c>
      <c r="AS3">
        <v>4.5736800000000004</v>
      </c>
      <c r="AT3">
        <v>20.001799999999999</v>
      </c>
      <c r="AU3">
        <v>0</v>
      </c>
      <c r="AV3">
        <v>15.225</v>
      </c>
      <c r="AW3">
        <v>0</v>
      </c>
      <c r="AX3">
        <v>59.183999999999997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2432.0171089999999</v>
      </c>
    </row>
    <row r="4" spans="1:121">
      <c r="A4" t="s">
        <v>46</v>
      </c>
      <c r="B4">
        <v>0</v>
      </c>
      <c r="C4">
        <v>15.225</v>
      </c>
      <c r="D4">
        <v>15.225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32.880000000000003</v>
      </c>
      <c r="K4">
        <v>679.49316799999997</v>
      </c>
      <c r="L4">
        <v>435.435</v>
      </c>
      <c r="M4">
        <v>92</v>
      </c>
      <c r="N4">
        <v>113.4</v>
      </c>
      <c r="O4">
        <v>0</v>
      </c>
      <c r="P4">
        <v>132.75</v>
      </c>
      <c r="Q4">
        <v>21.823619999999998</v>
      </c>
      <c r="R4">
        <v>42.392195999999998</v>
      </c>
      <c r="S4">
        <v>26.390910000000002</v>
      </c>
      <c r="T4">
        <v>0</v>
      </c>
      <c r="U4">
        <v>345.375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9.0711999999999993</v>
      </c>
      <c r="AG4">
        <v>21.1464</v>
      </c>
      <c r="AH4">
        <v>0</v>
      </c>
      <c r="AI4">
        <v>0</v>
      </c>
      <c r="AJ4">
        <v>0</v>
      </c>
      <c r="AK4">
        <v>54.440100000000001</v>
      </c>
      <c r="AL4">
        <v>1.3944000000000001</v>
      </c>
      <c r="AM4">
        <v>0</v>
      </c>
      <c r="AN4">
        <v>0.87997999999999998</v>
      </c>
      <c r="AO4">
        <v>0</v>
      </c>
      <c r="AP4">
        <v>6.2769000000000004</v>
      </c>
      <c r="AQ4">
        <v>0</v>
      </c>
      <c r="AR4">
        <v>1.5456000000000001</v>
      </c>
      <c r="AS4">
        <v>4.5736800000000004</v>
      </c>
      <c r="AT4">
        <v>20.001799999999999</v>
      </c>
      <c r="AU4">
        <v>0</v>
      </c>
      <c r="AV4">
        <v>15.225</v>
      </c>
      <c r="AW4">
        <v>0</v>
      </c>
      <c r="AX4">
        <v>59.183999999999997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2432.0171089999999</v>
      </c>
    </row>
    <row r="5" spans="1:121">
      <c r="A5" t="s">
        <v>47</v>
      </c>
      <c r="B5">
        <v>0</v>
      </c>
      <c r="C5">
        <v>15.225</v>
      </c>
      <c r="D5">
        <v>15.225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32.880000000000003</v>
      </c>
      <c r="K5">
        <v>679.49316799999997</v>
      </c>
      <c r="L5">
        <v>435.435</v>
      </c>
      <c r="M5">
        <v>92</v>
      </c>
      <c r="N5">
        <v>113.4</v>
      </c>
      <c r="O5">
        <v>0</v>
      </c>
      <c r="P5">
        <v>132.75</v>
      </c>
      <c r="Q5">
        <v>21.823619999999998</v>
      </c>
      <c r="R5">
        <v>42.392195999999998</v>
      </c>
      <c r="S5">
        <v>26.390910000000002</v>
      </c>
      <c r="T5">
        <v>0</v>
      </c>
      <c r="U5">
        <v>345.375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9.0711999999999993</v>
      </c>
      <c r="AG5">
        <v>21.1464</v>
      </c>
      <c r="AH5">
        <v>0</v>
      </c>
      <c r="AI5">
        <v>0</v>
      </c>
      <c r="AJ5">
        <v>0</v>
      </c>
      <c r="AK5">
        <v>54.440100000000001</v>
      </c>
      <c r="AL5">
        <v>1.3944000000000001</v>
      </c>
      <c r="AM5">
        <v>0</v>
      </c>
      <c r="AN5">
        <v>0.87997999999999998</v>
      </c>
      <c r="AO5">
        <v>0</v>
      </c>
      <c r="AP5">
        <v>6.2769000000000004</v>
      </c>
      <c r="AQ5">
        <v>0</v>
      </c>
      <c r="AR5">
        <v>26.495999999999999</v>
      </c>
      <c r="AS5">
        <v>8.3402399999999997</v>
      </c>
      <c r="AT5">
        <v>20.001799999999999</v>
      </c>
      <c r="AU5">
        <v>0</v>
      </c>
      <c r="AV5">
        <v>15.225</v>
      </c>
      <c r="AW5">
        <v>0</v>
      </c>
      <c r="AX5">
        <v>59.183999999999997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2460.7340690000001</v>
      </c>
    </row>
    <row r="6" spans="1:121">
      <c r="A6" t="s">
        <v>48</v>
      </c>
      <c r="B6">
        <v>0</v>
      </c>
      <c r="C6">
        <v>15.225</v>
      </c>
      <c r="D6">
        <v>15.225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32.880000000000003</v>
      </c>
      <c r="K6">
        <v>679.49316799999997</v>
      </c>
      <c r="L6">
        <v>435.435</v>
      </c>
      <c r="M6">
        <v>92</v>
      </c>
      <c r="N6">
        <v>113.4</v>
      </c>
      <c r="O6">
        <v>0</v>
      </c>
      <c r="P6">
        <v>132.75</v>
      </c>
      <c r="Q6">
        <v>21.823619999999998</v>
      </c>
      <c r="R6">
        <v>42.392195999999998</v>
      </c>
      <c r="S6">
        <v>26.390910000000002</v>
      </c>
      <c r="T6">
        <v>0</v>
      </c>
      <c r="U6">
        <v>345.375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9.0711999999999993</v>
      </c>
      <c r="AG6">
        <v>21.1464</v>
      </c>
      <c r="AH6">
        <v>0</v>
      </c>
      <c r="AI6">
        <v>0</v>
      </c>
      <c r="AJ6">
        <v>0</v>
      </c>
      <c r="AK6">
        <v>54.440100000000001</v>
      </c>
      <c r="AL6">
        <v>1.3944000000000001</v>
      </c>
      <c r="AM6">
        <v>0</v>
      </c>
      <c r="AN6">
        <v>0.87997999999999998</v>
      </c>
      <c r="AO6">
        <v>0</v>
      </c>
      <c r="AP6">
        <v>6.2769000000000004</v>
      </c>
      <c r="AQ6">
        <v>0</v>
      </c>
      <c r="AR6">
        <v>26.495999999999999</v>
      </c>
      <c r="AS6">
        <v>8.3402399999999997</v>
      </c>
      <c r="AT6">
        <v>20.001799999999999</v>
      </c>
      <c r="AU6">
        <v>0</v>
      </c>
      <c r="AV6">
        <v>15.225</v>
      </c>
      <c r="AW6">
        <v>0</v>
      </c>
      <c r="AX6">
        <v>59.183999999999997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2460.7340690000001</v>
      </c>
    </row>
    <row r="7" spans="1:121">
      <c r="A7" t="s">
        <v>49</v>
      </c>
      <c r="B7">
        <v>0</v>
      </c>
      <c r="C7">
        <v>15.225</v>
      </c>
      <c r="D7">
        <v>15.225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32.880000000000003</v>
      </c>
      <c r="K7">
        <v>679.49316799999997</v>
      </c>
      <c r="L7">
        <v>435.435</v>
      </c>
      <c r="M7">
        <v>92</v>
      </c>
      <c r="N7">
        <v>113.4</v>
      </c>
      <c r="O7">
        <v>0</v>
      </c>
      <c r="P7">
        <v>132.75</v>
      </c>
      <c r="Q7">
        <v>21.823619999999998</v>
      </c>
      <c r="R7">
        <v>42.392195999999998</v>
      </c>
      <c r="S7">
        <v>26.390910000000002</v>
      </c>
      <c r="T7">
        <v>0</v>
      </c>
      <c r="U7">
        <v>345.375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9.0711999999999993</v>
      </c>
      <c r="AG7">
        <v>21.1464</v>
      </c>
      <c r="AH7">
        <v>0</v>
      </c>
      <c r="AI7">
        <v>0</v>
      </c>
      <c r="AJ7">
        <v>0</v>
      </c>
      <c r="AK7">
        <v>54.440100000000001</v>
      </c>
      <c r="AL7">
        <v>1.3944000000000001</v>
      </c>
      <c r="AM7">
        <v>0</v>
      </c>
      <c r="AN7">
        <v>0.87997999999999998</v>
      </c>
      <c r="AO7">
        <v>0</v>
      </c>
      <c r="AP7">
        <v>6.2769000000000004</v>
      </c>
      <c r="AQ7">
        <v>0</v>
      </c>
      <c r="AR7">
        <v>3.3119999999999998</v>
      </c>
      <c r="AS7">
        <v>4.5736800000000004</v>
      </c>
      <c r="AT7">
        <v>20.001799999999999</v>
      </c>
      <c r="AU7">
        <v>0</v>
      </c>
      <c r="AV7">
        <v>15.225</v>
      </c>
      <c r="AW7">
        <v>0</v>
      </c>
      <c r="AX7">
        <v>59.183999999999997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2433.7835089999999</v>
      </c>
    </row>
    <row r="8" spans="1:121">
      <c r="A8" t="s">
        <v>50</v>
      </c>
      <c r="B8">
        <v>0</v>
      </c>
      <c r="C8">
        <v>15.225</v>
      </c>
      <c r="D8">
        <v>15.225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32.880000000000003</v>
      </c>
      <c r="K8">
        <v>679.49316799999997</v>
      </c>
      <c r="L8">
        <v>435.435</v>
      </c>
      <c r="M8">
        <v>92</v>
      </c>
      <c r="N8">
        <v>113.4</v>
      </c>
      <c r="O8">
        <v>0</v>
      </c>
      <c r="P8">
        <v>132.75</v>
      </c>
      <c r="Q8">
        <v>21.823619999999998</v>
      </c>
      <c r="R8">
        <v>42.392195999999998</v>
      </c>
      <c r="S8">
        <v>26.390910000000002</v>
      </c>
      <c r="T8">
        <v>0</v>
      </c>
      <c r="U8">
        <v>345.375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9.0711999999999993</v>
      </c>
      <c r="AG8">
        <v>21.1464</v>
      </c>
      <c r="AH8">
        <v>0</v>
      </c>
      <c r="AI8">
        <v>0</v>
      </c>
      <c r="AJ8">
        <v>0</v>
      </c>
      <c r="AK8">
        <v>54.440100000000001</v>
      </c>
      <c r="AL8">
        <v>1.3944000000000001</v>
      </c>
      <c r="AM8">
        <v>0</v>
      </c>
      <c r="AN8">
        <v>0.87997999999999998</v>
      </c>
      <c r="AO8">
        <v>0</v>
      </c>
      <c r="AP8">
        <v>7.0454999999999997</v>
      </c>
      <c r="AQ8">
        <v>0</v>
      </c>
      <c r="AR8">
        <v>1.5456000000000001</v>
      </c>
      <c r="AS8">
        <v>4.5736800000000004</v>
      </c>
      <c r="AT8">
        <v>20.001799999999999</v>
      </c>
      <c r="AU8">
        <v>0</v>
      </c>
      <c r="AV8">
        <v>15.225</v>
      </c>
      <c r="AW8">
        <v>0</v>
      </c>
      <c r="AX8">
        <v>59.183999999999997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2432.7857090000002</v>
      </c>
    </row>
    <row r="9" spans="1:121">
      <c r="A9" t="s">
        <v>51</v>
      </c>
      <c r="B9">
        <v>0</v>
      </c>
      <c r="C9">
        <v>15.225</v>
      </c>
      <c r="D9">
        <v>15.225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32.880000000000003</v>
      </c>
      <c r="K9">
        <v>679.49316799999997</v>
      </c>
      <c r="L9">
        <v>435.435</v>
      </c>
      <c r="M9">
        <v>92</v>
      </c>
      <c r="N9">
        <v>113.4</v>
      </c>
      <c r="O9">
        <v>0</v>
      </c>
      <c r="P9">
        <v>132.75</v>
      </c>
      <c r="Q9">
        <v>21.823619999999998</v>
      </c>
      <c r="R9">
        <v>42.392195999999998</v>
      </c>
      <c r="S9">
        <v>26.390910000000002</v>
      </c>
      <c r="T9">
        <v>0</v>
      </c>
      <c r="U9">
        <v>345.375</v>
      </c>
      <c r="V9">
        <v>20.731850000000001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9.0711999999999993</v>
      </c>
      <c r="AG9">
        <v>21.1464</v>
      </c>
      <c r="AH9">
        <v>0</v>
      </c>
      <c r="AI9">
        <v>0</v>
      </c>
      <c r="AJ9">
        <v>0</v>
      </c>
      <c r="AK9">
        <v>54.440100000000001</v>
      </c>
      <c r="AL9">
        <v>1.3944000000000001</v>
      </c>
      <c r="AM9">
        <v>0</v>
      </c>
      <c r="AN9">
        <v>0.87997999999999998</v>
      </c>
      <c r="AO9">
        <v>0</v>
      </c>
      <c r="AP9">
        <v>0</v>
      </c>
      <c r="AQ9">
        <v>0</v>
      </c>
      <c r="AR9">
        <v>1.5456000000000001</v>
      </c>
      <c r="AS9">
        <v>4.5736800000000004</v>
      </c>
      <c r="AT9">
        <v>20.001799999999999</v>
      </c>
      <c r="AU9">
        <v>0</v>
      </c>
      <c r="AV9">
        <v>15.225</v>
      </c>
      <c r="AW9">
        <v>0</v>
      </c>
      <c r="AX9">
        <v>59.183999999999997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2425.740209</v>
      </c>
    </row>
    <row r="10" spans="1:121">
      <c r="A10" t="s">
        <v>52</v>
      </c>
      <c r="B10">
        <v>0</v>
      </c>
      <c r="C10">
        <v>15.225</v>
      </c>
      <c r="D10">
        <v>15.225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32.880000000000003</v>
      </c>
      <c r="K10">
        <v>679.49316799999997</v>
      </c>
      <c r="L10">
        <v>435.435</v>
      </c>
      <c r="M10">
        <v>92</v>
      </c>
      <c r="N10">
        <v>113.4</v>
      </c>
      <c r="O10">
        <v>0</v>
      </c>
      <c r="P10">
        <v>132.75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345.375</v>
      </c>
      <c r="V10">
        <v>20.731850000000001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9.0711999999999993</v>
      </c>
      <c r="AG10">
        <v>21.1464</v>
      </c>
      <c r="AH10">
        <v>0</v>
      </c>
      <c r="AI10">
        <v>0</v>
      </c>
      <c r="AJ10">
        <v>0</v>
      </c>
      <c r="AK10">
        <v>54.440100000000001</v>
      </c>
      <c r="AL10">
        <v>1.3944000000000001</v>
      </c>
      <c r="AM10">
        <v>0</v>
      </c>
      <c r="AN10">
        <v>0.87997999999999998</v>
      </c>
      <c r="AO10">
        <v>0</v>
      </c>
      <c r="AP10">
        <v>0</v>
      </c>
      <c r="AQ10">
        <v>0</v>
      </c>
      <c r="AR10">
        <v>1.5456000000000001</v>
      </c>
      <c r="AS10">
        <v>4.5736800000000004</v>
      </c>
      <c r="AT10">
        <v>20.001799999999999</v>
      </c>
      <c r="AU10">
        <v>0</v>
      </c>
      <c r="AV10">
        <v>15.225</v>
      </c>
      <c r="AW10">
        <v>0</v>
      </c>
      <c r="AX10">
        <v>59.183999999999997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2425.740209</v>
      </c>
    </row>
    <row r="11" spans="1:121">
      <c r="A11" t="s">
        <v>53</v>
      </c>
      <c r="B11">
        <v>0</v>
      </c>
      <c r="C11">
        <v>15.225</v>
      </c>
      <c r="D11">
        <v>15.225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32.880000000000003</v>
      </c>
      <c r="K11">
        <v>679.49316799999997</v>
      </c>
      <c r="L11">
        <v>435.435</v>
      </c>
      <c r="M11">
        <v>92</v>
      </c>
      <c r="N11">
        <v>113.4</v>
      </c>
      <c r="O11">
        <v>0</v>
      </c>
      <c r="P11">
        <v>132.75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345.375</v>
      </c>
      <c r="V11">
        <v>20.731850000000001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9.0711999999999993</v>
      </c>
      <c r="AG11">
        <v>21.1464</v>
      </c>
      <c r="AH11">
        <v>0</v>
      </c>
      <c r="AI11">
        <v>0</v>
      </c>
      <c r="AJ11">
        <v>0</v>
      </c>
      <c r="AK11">
        <v>54.440100000000001</v>
      </c>
      <c r="AL11">
        <v>1.3944000000000001</v>
      </c>
      <c r="AM11">
        <v>0</v>
      </c>
      <c r="AN11">
        <v>0.87997999999999998</v>
      </c>
      <c r="AO11">
        <v>0</v>
      </c>
      <c r="AP11">
        <v>0</v>
      </c>
      <c r="AQ11">
        <v>0</v>
      </c>
      <c r="AR11">
        <v>1.5456000000000001</v>
      </c>
      <c r="AS11">
        <v>4.5736800000000004</v>
      </c>
      <c r="AT11">
        <v>20.001799999999999</v>
      </c>
      <c r="AU11">
        <v>0</v>
      </c>
      <c r="AV11">
        <v>15.225</v>
      </c>
      <c r="AW11">
        <v>0</v>
      </c>
      <c r="AX11">
        <v>59.183999999999997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2425.740209</v>
      </c>
    </row>
    <row r="12" spans="1:121">
      <c r="A12" t="s">
        <v>54</v>
      </c>
      <c r="B12">
        <v>0</v>
      </c>
      <c r="C12">
        <v>15.225</v>
      </c>
      <c r="D12">
        <v>15.225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32.880000000000003</v>
      </c>
      <c r="K12">
        <v>679.49316799999997</v>
      </c>
      <c r="L12">
        <v>435.435</v>
      </c>
      <c r="M12">
        <v>92</v>
      </c>
      <c r="N12">
        <v>113.4</v>
      </c>
      <c r="O12">
        <v>0</v>
      </c>
      <c r="P12">
        <v>132.75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345.375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9.0711999999999993</v>
      </c>
      <c r="AG12">
        <v>21.1464</v>
      </c>
      <c r="AH12">
        <v>0</v>
      </c>
      <c r="AI12">
        <v>0</v>
      </c>
      <c r="AJ12">
        <v>0</v>
      </c>
      <c r="AK12">
        <v>54.440100000000001</v>
      </c>
      <c r="AL12">
        <v>1.3944000000000001</v>
      </c>
      <c r="AM12">
        <v>0</v>
      </c>
      <c r="AN12">
        <v>0.87997999999999998</v>
      </c>
      <c r="AO12">
        <v>0</v>
      </c>
      <c r="AP12">
        <v>0</v>
      </c>
      <c r="AQ12">
        <v>0</v>
      </c>
      <c r="AR12">
        <v>1.5456000000000001</v>
      </c>
      <c r="AS12">
        <v>4.5736800000000004</v>
      </c>
      <c r="AT12">
        <v>20.001799999999999</v>
      </c>
      <c r="AU12">
        <v>0</v>
      </c>
      <c r="AV12">
        <v>15.225</v>
      </c>
      <c r="AW12">
        <v>0</v>
      </c>
      <c r="AX12">
        <v>59.183999999999997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2425.740209</v>
      </c>
    </row>
    <row r="13" spans="1:121">
      <c r="A13" t="s">
        <v>55</v>
      </c>
      <c r="B13">
        <v>0</v>
      </c>
      <c r="C13">
        <v>15.225</v>
      </c>
      <c r="D13">
        <v>15.225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32.880000000000003</v>
      </c>
      <c r="K13">
        <v>679.49316799999997</v>
      </c>
      <c r="L13">
        <v>435.435</v>
      </c>
      <c r="M13">
        <v>92</v>
      </c>
      <c r="N13">
        <v>113.4</v>
      </c>
      <c r="O13">
        <v>0</v>
      </c>
      <c r="P13">
        <v>132.75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345.375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9.0711999999999993</v>
      </c>
      <c r="AG13">
        <v>21.1464</v>
      </c>
      <c r="AH13">
        <v>0</v>
      </c>
      <c r="AI13">
        <v>0</v>
      </c>
      <c r="AJ13">
        <v>0</v>
      </c>
      <c r="AK13">
        <v>54.440100000000001</v>
      </c>
      <c r="AL13">
        <v>1.3944000000000001</v>
      </c>
      <c r="AM13">
        <v>0</v>
      </c>
      <c r="AN13">
        <v>0.87997999999999998</v>
      </c>
      <c r="AO13">
        <v>0</v>
      </c>
      <c r="AP13">
        <v>0</v>
      </c>
      <c r="AQ13">
        <v>0</v>
      </c>
      <c r="AR13">
        <v>1.5456000000000001</v>
      </c>
      <c r="AS13">
        <v>4.5736800000000004</v>
      </c>
      <c r="AT13">
        <v>20.001799999999999</v>
      </c>
      <c r="AU13">
        <v>0</v>
      </c>
      <c r="AV13">
        <v>15.225</v>
      </c>
      <c r="AW13">
        <v>0</v>
      </c>
      <c r="AX13">
        <v>59.183999999999997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2425.740209</v>
      </c>
    </row>
    <row r="14" spans="1:121">
      <c r="A14" t="s">
        <v>56</v>
      </c>
      <c r="B14">
        <v>0</v>
      </c>
      <c r="C14">
        <v>15.225</v>
      </c>
      <c r="D14">
        <v>15.225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32.880000000000003</v>
      </c>
      <c r="K14">
        <v>679.49316799999997</v>
      </c>
      <c r="L14">
        <v>435.435</v>
      </c>
      <c r="M14">
        <v>92</v>
      </c>
      <c r="N14">
        <v>113.4</v>
      </c>
      <c r="O14">
        <v>0</v>
      </c>
      <c r="P14">
        <v>132.75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345.375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9.0711999999999993</v>
      </c>
      <c r="AG14">
        <v>21.1464</v>
      </c>
      <c r="AH14">
        <v>0</v>
      </c>
      <c r="AI14">
        <v>0</v>
      </c>
      <c r="AJ14">
        <v>0</v>
      </c>
      <c r="AK14">
        <v>54.440100000000001</v>
      </c>
      <c r="AL14">
        <v>1.3944000000000001</v>
      </c>
      <c r="AM14">
        <v>0</v>
      </c>
      <c r="AN14">
        <v>0.87997999999999998</v>
      </c>
      <c r="AO14">
        <v>0</v>
      </c>
      <c r="AP14">
        <v>0</v>
      </c>
      <c r="AQ14">
        <v>0</v>
      </c>
      <c r="AR14">
        <v>1.5456000000000001</v>
      </c>
      <c r="AS14">
        <v>4.5736800000000004</v>
      </c>
      <c r="AT14">
        <v>20.001799999999999</v>
      </c>
      <c r="AU14">
        <v>0</v>
      </c>
      <c r="AV14">
        <v>15.225</v>
      </c>
      <c r="AW14">
        <v>0</v>
      </c>
      <c r="AX14">
        <v>59.183999999999997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2425.740209</v>
      </c>
    </row>
    <row r="15" spans="1:121">
      <c r="A15" t="s">
        <v>57</v>
      </c>
      <c r="B15">
        <v>0</v>
      </c>
      <c r="C15">
        <v>15.225</v>
      </c>
      <c r="D15">
        <v>15.225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32.880000000000003</v>
      </c>
      <c r="K15">
        <v>679.49316799999997</v>
      </c>
      <c r="L15">
        <v>435.435</v>
      </c>
      <c r="M15">
        <v>92</v>
      </c>
      <c r="N15">
        <v>113.4</v>
      </c>
      <c r="O15">
        <v>0</v>
      </c>
      <c r="P15">
        <v>132.75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345.375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9.0711999999999993</v>
      </c>
      <c r="AG15">
        <v>21.1464</v>
      </c>
      <c r="AH15">
        <v>0</v>
      </c>
      <c r="AI15">
        <v>0</v>
      </c>
      <c r="AJ15">
        <v>0</v>
      </c>
      <c r="AK15">
        <v>54.440100000000001</v>
      </c>
      <c r="AL15">
        <v>1.3944000000000001</v>
      </c>
      <c r="AM15">
        <v>0</v>
      </c>
      <c r="AN15">
        <v>0.87997999999999998</v>
      </c>
      <c r="AO15">
        <v>0</v>
      </c>
      <c r="AP15">
        <v>0</v>
      </c>
      <c r="AQ15">
        <v>0</v>
      </c>
      <c r="AR15">
        <v>1.5456000000000001</v>
      </c>
      <c r="AS15">
        <v>4.5736800000000004</v>
      </c>
      <c r="AT15">
        <v>20.001799999999999</v>
      </c>
      <c r="AU15">
        <v>0</v>
      </c>
      <c r="AV15">
        <v>15.225</v>
      </c>
      <c r="AW15">
        <v>0</v>
      </c>
      <c r="AX15">
        <v>59.183999999999997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2442.2190610000002</v>
      </c>
    </row>
    <row r="16" spans="1:121">
      <c r="A16" t="s">
        <v>58</v>
      </c>
      <c r="B16">
        <v>0</v>
      </c>
      <c r="C16">
        <v>15.225</v>
      </c>
      <c r="D16">
        <v>15.225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32.880000000000003</v>
      </c>
      <c r="K16">
        <v>679.49316799999997</v>
      </c>
      <c r="L16">
        <v>435.435</v>
      </c>
      <c r="M16">
        <v>92</v>
      </c>
      <c r="N16">
        <v>113.4</v>
      </c>
      <c r="O16">
        <v>0</v>
      </c>
      <c r="P16">
        <v>132.75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345.375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9.0711999999999993</v>
      </c>
      <c r="AG16">
        <v>21.1464</v>
      </c>
      <c r="AH16">
        <v>0</v>
      </c>
      <c r="AI16">
        <v>0</v>
      </c>
      <c r="AJ16">
        <v>0</v>
      </c>
      <c r="AK16">
        <v>54.440100000000001</v>
      </c>
      <c r="AL16">
        <v>1.3944000000000001</v>
      </c>
      <c r="AM16">
        <v>0</v>
      </c>
      <c r="AN16">
        <v>0.87997999999999998</v>
      </c>
      <c r="AO16">
        <v>0</v>
      </c>
      <c r="AP16">
        <v>0</v>
      </c>
      <c r="AQ16">
        <v>0</v>
      </c>
      <c r="AR16">
        <v>1.5456000000000001</v>
      </c>
      <c r="AS16">
        <v>4.5736800000000004</v>
      </c>
      <c r="AT16">
        <v>20.001799999999999</v>
      </c>
      <c r="AU16">
        <v>0</v>
      </c>
      <c r="AV16">
        <v>15.225</v>
      </c>
      <c r="AW16">
        <v>0</v>
      </c>
      <c r="AX16">
        <v>59.183999999999997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2442.2190610000002</v>
      </c>
    </row>
    <row r="17" spans="1:117">
      <c r="A17" t="s">
        <v>59</v>
      </c>
      <c r="B17">
        <v>0</v>
      </c>
      <c r="C17">
        <v>15.225</v>
      </c>
      <c r="D17">
        <v>15.225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32.880000000000003</v>
      </c>
      <c r="K17">
        <v>679.49316799999997</v>
      </c>
      <c r="L17">
        <v>435.435</v>
      </c>
      <c r="M17">
        <v>92</v>
      </c>
      <c r="N17">
        <v>113.4</v>
      </c>
      <c r="O17">
        <v>0</v>
      </c>
      <c r="P17">
        <v>132.75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345.375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9.0711999999999993</v>
      </c>
      <c r="AG17">
        <v>21.1464</v>
      </c>
      <c r="AH17">
        <v>0</v>
      </c>
      <c r="AI17">
        <v>0</v>
      </c>
      <c r="AJ17">
        <v>0</v>
      </c>
      <c r="AK17">
        <v>54.440100000000001</v>
      </c>
      <c r="AL17">
        <v>1.3944000000000001</v>
      </c>
      <c r="AM17">
        <v>0</v>
      </c>
      <c r="AN17">
        <v>0.87997999999999998</v>
      </c>
      <c r="AO17">
        <v>0</v>
      </c>
      <c r="AP17">
        <v>0</v>
      </c>
      <c r="AQ17">
        <v>0</v>
      </c>
      <c r="AR17">
        <v>1.5456000000000001</v>
      </c>
      <c r="AS17">
        <v>4.5736800000000004</v>
      </c>
      <c r="AT17">
        <v>20.001799999999999</v>
      </c>
      <c r="AU17">
        <v>0</v>
      </c>
      <c r="AV17">
        <v>15.225</v>
      </c>
      <c r="AW17">
        <v>0</v>
      </c>
      <c r="AX17">
        <v>59.183999999999997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2442.2190610000002</v>
      </c>
    </row>
    <row r="18" spans="1:117">
      <c r="A18" t="s">
        <v>60</v>
      </c>
      <c r="B18">
        <v>0</v>
      </c>
      <c r="C18">
        <v>15.225</v>
      </c>
      <c r="D18">
        <v>15.225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32.880000000000003</v>
      </c>
      <c r="K18">
        <v>679.49316799999997</v>
      </c>
      <c r="L18">
        <v>435.435</v>
      </c>
      <c r="M18">
        <v>92</v>
      </c>
      <c r="N18">
        <v>113.4</v>
      </c>
      <c r="O18">
        <v>0</v>
      </c>
      <c r="P18">
        <v>132.75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345.375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9.0711999999999993</v>
      </c>
      <c r="AG18">
        <v>21.1464</v>
      </c>
      <c r="AH18">
        <v>0</v>
      </c>
      <c r="AI18">
        <v>0</v>
      </c>
      <c r="AJ18">
        <v>0</v>
      </c>
      <c r="AK18">
        <v>54.440100000000001</v>
      </c>
      <c r="AL18">
        <v>1.3944000000000001</v>
      </c>
      <c r="AM18">
        <v>0</v>
      </c>
      <c r="AN18">
        <v>0.87997999999999998</v>
      </c>
      <c r="AO18">
        <v>0</v>
      </c>
      <c r="AP18">
        <v>0</v>
      </c>
      <c r="AQ18">
        <v>0</v>
      </c>
      <c r="AR18">
        <v>1.5456000000000001</v>
      </c>
      <c r="AS18">
        <v>4.5736800000000004</v>
      </c>
      <c r="AT18">
        <v>20.001799999999999</v>
      </c>
      <c r="AU18">
        <v>0</v>
      </c>
      <c r="AV18">
        <v>15.225</v>
      </c>
      <c r="AW18">
        <v>0</v>
      </c>
      <c r="AX18">
        <v>59.183999999999997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2442.2190610000002</v>
      </c>
    </row>
    <row r="19" spans="1:117">
      <c r="A19" t="s">
        <v>61</v>
      </c>
      <c r="B19">
        <v>0</v>
      </c>
      <c r="C19">
        <v>15.225</v>
      </c>
      <c r="D19">
        <v>15.225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32.880000000000003</v>
      </c>
      <c r="K19">
        <v>679.49316799999997</v>
      </c>
      <c r="L19">
        <v>435.435</v>
      </c>
      <c r="M19">
        <v>92</v>
      </c>
      <c r="N19">
        <v>113.4</v>
      </c>
      <c r="O19">
        <v>0</v>
      </c>
      <c r="P19">
        <v>132.75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345.375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9.0711999999999993</v>
      </c>
      <c r="AG19">
        <v>21.1464</v>
      </c>
      <c r="AH19">
        <v>0</v>
      </c>
      <c r="AI19">
        <v>0</v>
      </c>
      <c r="AJ19">
        <v>0</v>
      </c>
      <c r="AK19">
        <v>54.440100000000001</v>
      </c>
      <c r="AL19">
        <v>1.3944000000000001</v>
      </c>
      <c r="AM19">
        <v>0</v>
      </c>
      <c r="AN19">
        <v>0.87997999999999998</v>
      </c>
      <c r="AO19">
        <v>0</v>
      </c>
      <c r="AP19">
        <v>0</v>
      </c>
      <c r="AQ19">
        <v>0</v>
      </c>
      <c r="AR19">
        <v>1.5456000000000001</v>
      </c>
      <c r="AS19">
        <v>4.5736800000000004</v>
      </c>
      <c r="AT19">
        <v>20.001799999999999</v>
      </c>
      <c r="AU19">
        <v>0</v>
      </c>
      <c r="AV19">
        <v>15.225</v>
      </c>
      <c r="AW19">
        <v>0</v>
      </c>
      <c r="AX19">
        <v>59.183999999999997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2442.2190610000002</v>
      </c>
    </row>
    <row r="20" spans="1:117">
      <c r="A20" t="s">
        <v>62</v>
      </c>
      <c r="B20">
        <v>0</v>
      </c>
      <c r="C20">
        <v>15.225</v>
      </c>
      <c r="D20">
        <v>15.225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32.880000000000003</v>
      </c>
      <c r="K20">
        <v>679.49316799999997</v>
      </c>
      <c r="L20">
        <v>435.435</v>
      </c>
      <c r="M20">
        <v>92</v>
      </c>
      <c r="N20">
        <v>113.4</v>
      </c>
      <c r="O20">
        <v>0</v>
      </c>
      <c r="P20">
        <v>132.75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345.375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9.0711999999999993</v>
      </c>
      <c r="AG20">
        <v>21.1464</v>
      </c>
      <c r="AH20">
        <v>0</v>
      </c>
      <c r="AI20">
        <v>0</v>
      </c>
      <c r="AJ20">
        <v>0</v>
      </c>
      <c r="AK20">
        <v>54.440100000000001</v>
      </c>
      <c r="AL20">
        <v>1.3944000000000001</v>
      </c>
      <c r="AM20">
        <v>0</v>
      </c>
      <c r="AN20">
        <v>0.87997999999999998</v>
      </c>
      <c r="AO20">
        <v>0</v>
      </c>
      <c r="AP20">
        <v>0</v>
      </c>
      <c r="AQ20">
        <v>0</v>
      </c>
      <c r="AR20">
        <v>1.5456000000000001</v>
      </c>
      <c r="AS20">
        <v>4.5736800000000004</v>
      </c>
      <c r="AT20">
        <v>20.001799999999999</v>
      </c>
      <c r="AU20">
        <v>0</v>
      </c>
      <c r="AV20">
        <v>15.225</v>
      </c>
      <c r="AW20">
        <v>0</v>
      </c>
      <c r="AX20">
        <v>59.183999999999997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2442.2190610000002</v>
      </c>
    </row>
    <row r="21" spans="1:117">
      <c r="A21" t="s">
        <v>63</v>
      </c>
      <c r="B21">
        <v>0</v>
      </c>
      <c r="C21">
        <v>15.225</v>
      </c>
      <c r="D21">
        <v>15.225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32.880000000000003</v>
      </c>
      <c r="K21">
        <v>679.49316799999997</v>
      </c>
      <c r="L21">
        <v>435.435</v>
      </c>
      <c r="M21">
        <v>92</v>
      </c>
      <c r="N21">
        <v>113.4</v>
      </c>
      <c r="O21">
        <v>0</v>
      </c>
      <c r="P21">
        <v>132.75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345.375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9.0711999999999993</v>
      </c>
      <c r="AG21">
        <v>21.1464</v>
      </c>
      <c r="AH21">
        <v>0</v>
      </c>
      <c r="AI21">
        <v>0</v>
      </c>
      <c r="AJ21">
        <v>0</v>
      </c>
      <c r="AK21">
        <v>54.440100000000001</v>
      </c>
      <c r="AL21">
        <v>1.3944000000000001</v>
      </c>
      <c r="AM21">
        <v>0</v>
      </c>
      <c r="AN21">
        <v>0.87997999999999998</v>
      </c>
      <c r="AO21">
        <v>0</v>
      </c>
      <c r="AP21">
        <v>0</v>
      </c>
      <c r="AQ21">
        <v>14.930999999999999</v>
      </c>
      <c r="AR21">
        <v>1.5456000000000001</v>
      </c>
      <c r="AS21">
        <v>4.5736800000000004</v>
      </c>
      <c r="AT21">
        <v>20.001799999999999</v>
      </c>
      <c r="AU21">
        <v>0</v>
      </c>
      <c r="AV21">
        <v>15.225</v>
      </c>
      <c r="AW21">
        <v>0</v>
      </c>
      <c r="AX21">
        <v>59.183999999999997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2457.1500610000003</v>
      </c>
    </row>
    <row r="22" spans="1:117">
      <c r="A22" t="s">
        <v>64</v>
      </c>
      <c r="B22">
        <v>0</v>
      </c>
      <c r="C22">
        <v>15.225</v>
      </c>
      <c r="D22">
        <v>15.225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32.880000000000003</v>
      </c>
      <c r="K22">
        <v>679.49316799999997</v>
      </c>
      <c r="L22">
        <v>435.435</v>
      </c>
      <c r="M22">
        <v>92</v>
      </c>
      <c r="N22">
        <v>113.4</v>
      </c>
      <c r="O22">
        <v>0</v>
      </c>
      <c r="P22">
        <v>132.75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345.375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9.0711999999999993</v>
      </c>
      <c r="AG22">
        <v>21.1464</v>
      </c>
      <c r="AH22">
        <v>0</v>
      </c>
      <c r="AI22">
        <v>0</v>
      </c>
      <c r="AJ22">
        <v>0</v>
      </c>
      <c r="AK22">
        <v>54.440100000000001</v>
      </c>
      <c r="AL22">
        <v>1.3944000000000001</v>
      </c>
      <c r="AM22">
        <v>0</v>
      </c>
      <c r="AN22">
        <v>0.87997999999999998</v>
      </c>
      <c r="AO22">
        <v>0</v>
      </c>
      <c r="AP22">
        <v>0</v>
      </c>
      <c r="AQ22">
        <v>14.930999999999999</v>
      </c>
      <c r="AR22">
        <v>1.5456000000000001</v>
      </c>
      <c r="AS22">
        <v>4.5736800000000004</v>
      </c>
      <c r="AT22">
        <v>20.001799999999999</v>
      </c>
      <c r="AU22">
        <v>0</v>
      </c>
      <c r="AV22">
        <v>15.225</v>
      </c>
      <c r="AW22">
        <v>0</v>
      </c>
      <c r="AX22">
        <v>59.183999999999997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2457.1500610000003</v>
      </c>
    </row>
    <row r="23" spans="1:117">
      <c r="A23" t="s">
        <v>65</v>
      </c>
      <c r="B23">
        <v>0</v>
      </c>
      <c r="C23">
        <v>15.225</v>
      </c>
      <c r="D23">
        <v>15.225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32.880000000000003</v>
      </c>
      <c r="K23">
        <v>679.49316799999997</v>
      </c>
      <c r="L23">
        <v>435.435</v>
      </c>
      <c r="M23">
        <v>92</v>
      </c>
      <c r="N23">
        <v>113.4</v>
      </c>
      <c r="O23">
        <v>0</v>
      </c>
      <c r="P23">
        <v>132.75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345.375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9.0711999999999993</v>
      </c>
      <c r="AG23">
        <v>21.1464</v>
      </c>
      <c r="AH23">
        <v>0</v>
      </c>
      <c r="AI23">
        <v>0</v>
      </c>
      <c r="AJ23">
        <v>0</v>
      </c>
      <c r="AK23">
        <v>54.440100000000001</v>
      </c>
      <c r="AL23">
        <v>1.3944000000000001</v>
      </c>
      <c r="AM23">
        <v>0</v>
      </c>
      <c r="AN23">
        <v>0.87997999999999998</v>
      </c>
      <c r="AO23">
        <v>0</v>
      </c>
      <c r="AP23">
        <v>0</v>
      </c>
      <c r="AQ23">
        <v>29.861999999999998</v>
      </c>
      <c r="AR23">
        <v>1.5456000000000001</v>
      </c>
      <c r="AS23">
        <v>4.5736800000000004</v>
      </c>
      <c r="AT23">
        <v>20.001799999999999</v>
      </c>
      <c r="AU23">
        <v>0</v>
      </c>
      <c r="AV23">
        <v>15.225</v>
      </c>
      <c r="AW23">
        <v>0</v>
      </c>
      <c r="AX23">
        <v>59.183999999999997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2472.0810610000003</v>
      </c>
    </row>
    <row r="24" spans="1:117">
      <c r="A24" t="s">
        <v>66</v>
      </c>
      <c r="B24">
        <v>0</v>
      </c>
      <c r="C24">
        <v>15.225</v>
      </c>
      <c r="D24">
        <v>15.225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32.880000000000003</v>
      </c>
      <c r="K24">
        <v>679.49316799999997</v>
      </c>
      <c r="L24">
        <v>435.435</v>
      </c>
      <c r="M24">
        <v>92</v>
      </c>
      <c r="N24">
        <v>113.4</v>
      </c>
      <c r="O24">
        <v>0</v>
      </c>
      <c r="P24">
        <v>132.75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345.375</v>
      </c>
      <c r="V24">
        <v>20.731850000000001</v>
      </c>
      <c r="W24">
        <v>44.999079999999999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32.957704</v>
      </c>
      <c r="AF24">
        <v>9.0711999999999993</v>
      </c>
      <c r="AG24">
        <v>21.1464</v>
      </c>
      <c r="AH24">
        <v>0</v>
      </c>
      <c r="AI24">
        <v>0</v>
      </c>
      <c r="AJ24">
        <v>0</v>
      </c>
      <c r="AK24">
        <v>54.440100000000001</v>
      </c>
      <c r="AL24">
        <v>1.3944000000000001</v>
      </c>
      <c r="AM24">
        <v>0</v>
      </c>
      <c r="AN24">
        <v>0.87997999999999998</v>
      </c>
      <c r="AO24">
        <v>0</v>
      </c>
      <c r="AP24">
        <v>0</v>
      </c>
      <c r="AQ24">
        <v>29.861999999999998</v>
      </c>
      <c r="AR24">
        <v>1.5456000000000001</v>
      </c>
      <c r="AS24">
        <v>4.5736800000000004</v>
      </c>
      <c r="AT24">
        <v>20.001799999999999</v>
      </c>
      <c r="AU24">
        <v>0</v>
      </c>
      <c r="AV24">
        <v>15.225</v>
      </c>
      <c r="AW24">
        <v>0</v>
      </c>
      <c r="AX24">
        <v>59.183999999999997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2487.159913</v>
      </c>
    </row>
    <row r="25" spans="1:117">
      <c r="A25" t="s">
        <v>67</v>
      </c>
      <c r="B25">
        <v>0</v>
      </c>
      <c r="C25">
        <v>15.225</v>
      </c>
      <c r="D25">
        <v>15.225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32.880000000000003</v>
      </c>
      <c r="K25">
        <v>679.49316799999997</v>
      </c>
      <c r="L25">
        <v>435.435</v>
      </c>
      <c r="M25">
        <v>92</v>
      </c>
      <c r="N25">
        <v>113.4</v>
      </c>
      <c r="O25">
        <v>0</v>
      </c>
      <c r="P25">
        <v>132.75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345.375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9.0711999999999993</v>
      </c>
      <c r="AG25">
        <v>21.1464</v>
      </c>
      <c r="AH25">
        <v>18.940000000000001</v>
      </c>
      <c r="AI25">
        <v>0</v>
      </c>
      <c r="AJ25">
        <v>0</v>
      </c>
      <c r="AK25">
        <v>54.440100000000001</v>
      </c>
      <c r="AL25">
        <v>1.3944000000000001</v>
      </c>
      <c r="AM25">
        <v>0</v>
      </c>
      <c r="AN25">
        <v>0.87997999999999998</v>
      </c>
      <c r="AO25">
        <v>0</v>
      </c>
      <c r="AP25">
        <v>0</v>
      </c>
      <c r="AQ25">
        <v>29.861999999999998</v>
      </c>
      <c r="AR25">
        <v>1.5456000000000001</v>
      </c>
      <c r="AS25">
        <v>4.5736800000000004</v>
      </c>
      <c r="AT25">
        <v>20.001799999999999</v>
      </c>
      <c r="AU25">
        <v>0</v>
      </c>
      <c r="AV25">
        <v>15.225</v>
      </c>
      <c r="AW25">
        <v>0</v>
      </c>
      <c r="AX25">
        <v>59.183999999999997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2507.4999130000001</v>
      </c>
    </row>
    <row r="26" spans="1:117">
      <c r="A26" t="s">
        <v>68</v>
      </c>
      <c r="B26">
        <v>0</v>
      </c>
      <c r="C26">
        <v>15.225</v>
      </c>
      <c r="D26">
        <v>15.225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32.880000000000003</v>
      </c>
      <c r="K26">
        <v>679.49316799999997</v>
      </c>
      <c r="L26">
        <v>435.435</v>
      </c>
      <c r="M26">
        <v>92</v>
      </c>
      <c r="N26">
        <v>113.4</v>
      </c>
      <c r="O26">
        <v>0</v>
      </c>
      <c r="P26">
        <v>132.75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345.375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32.957704</v>
      </c>
      <c r="AF26">
        <v>9.0711999999999993</v>
      </c>
      <c r="AG26">
        <v>21.1464</v>
      </c>
      <c r="AH26">
        <v>37.880000000000003</v>
      </c>
      <c r="AI26">
        <v>0</v>
      </c>
      <c r="AJ26">
        <v>0</v>
      </c>
      <c r="AK26">
        <v>54.440100000000001</v>
      </c>
      <c r="AL26">
        <v>1.3944000000000001</v>
      </c>
      <c r="AM26">
        <v>0</v>
      </c>
      <c r="AN26">
        <v>0.87997999999999998</v>
      </c>
      <c r="AO26">
        <v>0</v>
      </c>
      <c r="AP26">
        <v>0</v>
      </c>
      <c r="AQ26">
        <v>44.792999999999999</v>
      </c>
      <c r="AR26">
        <v>1.5456000000000001</v>
      </c>
      <c r="AS26">
        <v>4.5736800000000004</v>
      </c>
      <c r="AT26">
        <v>20.001799999999999</v>
      </c>
      <c r="AU26">
        <v>0</v>
      </c>
      <c r="AV26">
        <v>15.225</v>
      </c>
      <c r="AW26">
        <v>0</v>
      </c>
      <c r="AX26">
        <v>59.183999999999997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2541.3709130000002</v>
      </c>
    </row>
    <row r="27" spans="1:117">
      <c r="A27" t="s">
        <v>69</v>
      </c>
      <c r="B27">
        <v>0</v>
      </c>
      <c r="C27">
        <v>15.225</v>
      </c>
      <c r="D27">
        <v>15.225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32.880000000000003</v>
      </c>
      <c r="K27">
        <v>679.49316799999997</v>
      </c>
      <c r="L27">
        <v>435.435</v>
      </c>
      <c r="M27">
        <v>92</v>
      </c>
      <c r="N27">
        <v>113.4</v>
      </c>
      <c r="O27">
        <v>0</v>
      </c>
      <c r="P27">
        <v>132.75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345.375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32.957704</v>
      </c>
      <c r="AF27">
        <v>9.0711999999999993</v>
      </c>
      <c r="AG27">
        <v>21.1464</v>
      </c>
      <c r="AH27">
        <v>39.774000000000001</v>
      </c>
      <c r="AI27">
        <v>0</v>
      </c>
      <c r="AJ27">
        <v>0</v>
      </c>
      <c r="AK27">
        <v>54.440100000000001</v>
      </c>
      <c r="AL27">
        <v>1.3944000000000001</v>
      </c>
      <c r="AM27">
        <v>0</v>
      </c>
      <c r="AN27">
        <v>0.87997999999999998</v>
      </c>
      <c r="AO27">
        <v>0</v>
      </c>
      <c r="AP27">
        <v>0</v>
      </c>
      <c r="AQ27">
        <v>44.792999999999999</v>
      </c>
      <c r="AR27">
        <v>1.5456000000000001</v>
      </c>
      <c r="AS27">
        <v>4.7081999999999997</v>
      </c>
      <c r="AT27">
        <v>20.001799999999999</v>
      </c>
      <c r="AU27">
        <v>0</v>
      </c>
      <c r="AV27">
        <v>15.225</v>
      </c>
      <c r="AW27">
        <v>0</v>
      </c>
      <c r="AX27">
        <v>59.183999999999997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2543.399433</v>
      </c>
    </row>
    <row r="28" spans="1:117">
      <c r="A28" t="s">
        <v>70</v>
      </c>
      <c r="B28">
        <v>0</v>
      </c>
      <c r="C28">
        <v>15.225</v>
      </c>
      <c r="D28">
        <v>15.225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32.880000000000003</v>
      </c>
      <c r="K28">
        <v>679.19316800000001</v>
      </c>
      <c r="L28">
        <v>435.435</v>
      </c>
      <c r="M28">
        <v>92</v>
      </c>
      <c r="N28">
        <v>113.4</v>
      </c>
      <c r="O28">
        <v>0</v>
      </c>
      <c r="P28">
        <v>132.75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345.375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32.957704</v>
      </c>
      <c r="AF28">
        <v>17.748000000000001</v>
      </c>
      <c r="AG28">
        <v>21.1464</v>
      </c>
      <c r="AH28">
        <v>66.290000000000006</v>
      </c>
      <c r="AI28">
        <v>0</v>
      </c>
      <c r="AJ28">
        <v>0</v>
      </c>
      <c r="AK28">
        <v>54.440100000000001</v>
      </c>
      <c r="AL28">
        <v>1.3944000000000001</v>
      </c>
      <c r="AM28">
        <v>0</v>
      </c>
      <c r="AN28">
        <v>0.87997999999999998</v>
      </c>
      <c r="AO28">
        <v>0</v>
      </c>
      <c r="AP28">
        <v>0</v>
      </c>
      <c r="AQ28">
        <v>44.792999999999999</v>
      </c>
      <c r="AR28">
        <v>1.5456000000000001</v>
      </c>
      <c r="AS28">
        <v>4.7081999999999997</v>
      </c>
      <c r="AT28">
        <v>20.001799999999999</v>
      </c>
      <c r="AU28">
        <v>0</v>
      </c>
      <c r="AV28">
        <v>15.225</v>
      </c>
      <c r="AW28">
        <v>0</v>
      </c>
      <c r="AX28">
        <v>59.183999999999997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2588.1817329999999</v>
      </c>
    </row>
    <row r="29" spans="1:117">
      <c r="A29" t="s">
        <v>71</v>
      </c>
      <c r="B29">
        <v>0</v>
      </c>
      <c r="C29">
        <v>15.225</v>
      </c>
      <c r="D29">
        <v>15.225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32.880000000000003</v>
      </c>
      <c r="K29">
        <v>679.19316800000001</v>
      </c>
      <c r="L29">
        <v>435.435</v>
      </c>
      <c r="M29">
        <v>92</v>
      </c>
      <c r="N29">
        <v>113.4</v>
      </c>
      <c r="O29">
        <v>0</v>
      </c>
      <c r="P29">
        <v>132.75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345.375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14.041460000000001</v>
      </c>
      <c r="AB29">
        <v>13.17004</v>
      </c>
      <c r="AC29">
        <v>0</v>
      </c>
      <c r="AD29">
        <v>8.5864999999999991</v>
      </c>
      <c r="AE29">
        <v>32.957704</v>
      </c>
      <c r="AF29">
        <v>26.622</v>
      </c>
      <c r="AG29">
        <v>21.1464</v>
      </c>
      <c r="AH29">
        <v>85.23</v>
      </c>
      <c r="AI29">
        <v>0</v>
      </c>
      <c r="AJ29">
        <v>0</v>
      </c>
      <c r="AK29">
        <v>54.440100000000001</v>
      </c>
      <c r="AL29">
        <v>6.9720000000000004</v>
      </c>
      <c r="AM29">
        <v>5.2786799999999996</v>
      </c>
      <c r="AN29">
        <v>0.87997999999999998</v>
      </c>
      <c r="AO29">
        <v>0</v>
      </c>
      <c r="AP29">
        <v>0</v>
      </c>
      <c r="AQ29">
        <v>44.792999999999999</v>
      </c>
      <c r="AR29">
        <v>1.5456000000000001</v>
      </c>
      <c r="AS29">
        <v>4.7081999999999997</v>
      </c>
      <c r="AT29">
        <v>20.001799999999999</v>
      </c>
      <c r="AU29">
        <v>0</v>
      </c>
      <c r="AV29">
        <v>15.225</v>
      </c>
      <c r="AW29">
        <v>0</v>
      </c>
      <c r="AX29">
        <v>59.183999999999997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2653.8605129999996</v>
      </c>
    </row>
    <row r="30" spans="1:117">
      <c r="A30" t="s">
        <v>72</v>
      </c>
      <c r="B30">
        <v>0</v>
      </c>
      <c r="C30">
        <v>15.225</v>
      </c>
      <c r="D30">
        <v>15.225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32.880000000000003</v>
      </c>
      <c r="K30">
        <v>679.19316800000001</v>
      </c>
      <c r="L30">
        <v>435.435</v>
      </c>
      <c r="M30">
        <v>92</v>
      </c>
      <c r="N30">
        <v>113.4</v>
      </c>
      <c r="O30">
        <v>0</v>
      </c>
      <c r="P30">
        <v>132.75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345.375</v>
      </c>
      <c r="V30">
        <v>20.731850000000001</v>
      </c>
      <c r="W30">
        <v>46.399079999999998</v>
      </c>
      <c r="X30">
        <v>147.515625</v>
      </c>
      <c r="Y30">
        <v>0</v>
      </c>
      <c r="Z30">
        <v>13.041600000000001</v>
      </c>
      <c r="AA30">
        <v>28.09872</v>
      </c>
      <c r="AB30">
        <v>26.34008</v>
      </c>
      <c r="AC30">
        <v>0</v>
      </c>
      <c r="AD30">
        <v>15.852</v>
      </c>
      <c r="AE30">
        <v>32.957704</v>
      </c>
      <c r="AF30">
        <v>38.966720000000002</v>
      </c>
      <c r="AG30">
        <v>21.1464</v>
      </c>
      <c r="AH30">
        <v>116.9545</v>
      </c>
      <c r="AI30">
        <v>0</v>
      </c>
      <c r="AJ30">
        <v>0</v>
      </c>
      <c r="AK30">
        <v>54.440100000000001</v>
      </c>
      <c r="AL30">
        <v>55.776000000000003</v>
      </c>
      <c r="AM30">
        <v>7.9980000000000002</v>
      </c>
      <c r="AN30">
        <v>0.87997999999999998</v>
      </c>
      <c r="AO30">
        <v>0</v>
      </c>
      <c r="AP30">
        <v>0</v>
      </c>
      <c r="AQ30">
        <v>44.792999999999999</v>
      </c>
      <c r="AR30">
        <v>1.5456000000000001</v>
      </c>
      <c r="AS30">
        <v>4.7081999999999997</v>
      </c>
      <c r="AT30">
        <v>20.001799999999999</v>
      </c>
      <c r="AU30">
        <v>0</v>
      </c>
      <c r="AV30">
        <v>15.225</v>
      </c>
      <c r="AW30">
        <v>0</v>
      </c>
      <c r="AX30">
        <v>59.183999999999997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2795.8874529999994</v>
      </c>
    </row>
    <row r="31" spans="1:117">
      <c r="A31" t="s">
        <v>73</v>
      </c>
      <c r="B31">
        <v>0</v>
      </c>
      <c r="C31">
        <v>15.225</v>
      </c>
      <c r="D31">
        <v>15.225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32.880000000000003</v>
      </c>
      <c r="K31">
        <v>679.19316800000001</v>
      </c>
      <c r="L31">
        <v>435.435</v>
      </c>
      <c r="M31">
        <v>92</v>
      </c>
      <c r="N31">
        <v>113.4</v>
      </c>
      <c r="O31">
        <v>0</v>
      </c>
      <c r="P31">
        <v>132.75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345.375</v>
      </c>
      <c r="V31">
        <v>20.731850000000001</v>
      </c>
      <c r="W31">
        <v>46.399079999999998</v>
      </c>
      <c r="X31">
        <v>147.515625</v>
      </c>
      <c r="Y31">
        <v>0</v>
      </c>
      <c r="Z31">
        <v>13.041600000000001</v>
      </c>
      <c r="AA31">
        <v>28.09872</v>
      </c>
      <c r="AB31">
        <v>26.34008</v>
      </c>
      <c r="AC31">
        <v>0</v>
      </c>
      <c r="AD31">
        <v>18.272072000000001</v>
      </c>
      <c r="AE31">
        <v>32.957704</v>
      </c>
      <c r="AF31">
        <v>38.966720000000002</v>
      </c>
      <c r="AG31">
        <v>21.1464</v>
      </c>
      <c r="AH31">
        <v>116.9545</v>
      </c>
      <c r="AI31">
        <v>0</v>
      </c>
      <c r="AJ31">
        <v>0</v>
      </c>
      <c r="AK31">
        <v>54.440100000000001</v>
      </c>
      <c r="AL31">
        <v>55.776000000000003</v>
      </c>
      <c r="AM31">
        <v>7.9980000000000002</v>
      </c>
      <c r="AN31">
        <v>0.87997999999999998</v>
      </c>
      <c r="AO31">
        <v>0</v>
      </c>
      <c r="AP31">
        <v>0</v>
      </c>
      <c r="AQ31">
        <v>44.792999999999999</v>
      </c>
      <c r="AR31">
        <v>1.5456000000000001</v>
      </c>
      <c r="AS31">
        <v>4.7081999999999997</v>
      </c>
      <c r="AT31">
        <v>20.001799999999999</v>
      </c>
      <c r="AU31">
        <v>0</v>
      </c>
      <c r="AV31">
        <v>15.225</v>
      </c>
      <c r="AW31">
        <v>0</v>
      </c>
      <c r="AX31">
        <v>59.183999999999997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2798.3075249999997</v>
      </c>
    </row>
    <row r="32" spans="1:117">
      <c r="A32" t="s">
        <v>74</v>
      </c>
      <c r="B32">
        <v>0</v>
      </c>
      <c r="C32">
        <v>15.225</v>
      </c>
      <c r="D32">
        <v>15.225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32.880000000000003</v>
      </c>
      <c r="K32">
        <v>679.19316800000001</v>
      </c>
      <c r="L32">
        <v>435.435</v>
      </c>
      <c r="M32">
        <v>92</v>
      </c>
      <c r="N32">
        <v>113.4</v>
      </c>
      <c r="O32">
        <v>0</v>
      </c>
      <c r="P32">
        <v>132.75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345.375</v>
      </c>
      <c r="V32">
        <v>20.731850000000001</v>
      </c>
      <c r="W32">
        <v>46.399079999999998</v>
      </c>
      <c r="X32">
        <v>147.515625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18.272072000000001</v>
      </c>
      <c r="AE32">
        <v>32.957704</v>
      </c>
      <c r="AF32">
        <v>38.966720000000002</v>
      </c>
      <c r="AG32">
        <v>21.1464</v>
      </c>
      <c r="AH32">
        <v>116.9545</v>
      </c>
      <c r="AI32">
        <v>0</v>
      </c>
      <c r="AJ32">
        <v>0</v>
      </c>
      <c r="AK32">
        <v>54.440100000000001</v>
      </c>
      <c r="AL32">
        <v>55.776000000000003</v>
      </c>
      <c r="AM32">
        <v>7.9980000000000002</v>
      </c>
      <c r="AN32">
        <v>0.87997999999999998</v>
      </c>
      <c r="AO32">
        <v>0</v>
      </c>
      <c r="AP32">
        <v>0</v>
      </c>
      <c r="AQ32">
        <v>44.792999999999999</v>
      </c>
      <c r="AR32">
        <v>2.76</v>
      </c>
      <c r="AS32">
        <v>4.7081999999999997</v>
      </c>
      <c r="AT32">
        <v>20.001799999999999</v>
      </c>
      <c r="AU32">
        <v>0</v>
      </c>
      <c r="AV32">
        <v>15.225</v>
      </c>
      <c r="AW32">
        <v>0</v>
      </c>
      <c r="AX32">
        <v>59.183999999999997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2799.521925</v>
      </c>
    </row>
    <row r="33" spans="1:117">
      <c r="A33" t="s">
        <v>75</v>
      </c>
      <c r="B33">
        <v>0</v>
      </c>
      <c r="C33">
        <v>15.225</v>
      </c>
      <c r="D33">
        <v>15.225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32.880000000000003</v>
      </c>
      <c r="K33">
        <v>679.19316800000001</v>
      </c>
      <c r="L33">
        <v>435.435</v>
      </c>
      <c r="M33">
        <v>92</v>
      </c>
      <c r="N33">
        <v>113.4</v>
      </c>
      <c r="O33">
        <v>0</v>
      </c>
      <c r="P33">
        <v>132.75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345.375</v>
      </c>
      <c r="V33">
        <v>20.731850000000001</v>
      </c>
      <c r="W33">
        <v>46.399079999999998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27.408107999999999</v>
      </c>
      <c r="AE33">
        <v>32.957704</v>
      </c>
      <c r="AF33">
        <v>38.966720000000002</v>
      </c>
      <c r="AG33">
        <v>21.1464</v>
      </c>
      <c r="AH33">
        <v>113.64</v>
      </c>
      <c r="AI33">
        <v>0</v>
      </c>
      <c r="AJ33">
        <v>0</v>
      </c>
      <c r="AK33">
        <v>54.440100000000001</v>
      </c>
      <c r="AL33">
        <v>41.832000000000001</v>
      </c>
      <c r="AM33">
        <v>7.9980000000000002</v>
      </c>
      <c r="AN33">
        <v>0.87997999999999998</v>
      </c>
      <c r="AO33">
        <v>0</v>
      </c>
      <c r="AP33">
        <v>0</v>
      </c>
      <c r="AQ33">
        <v>44.792999999999999</v>
      </c>
      <c r="AR33">
        <v>26.495999999999999</v>
      </c>
      <c r="AS33">
        <v>4.5736800000000004</v>
      </c>
      <c r="AT33">
        <v>20.001799999999999</v>
      </c>
      <c r="AU33">
        <v>0</v>
      </c>
      <c r="AV33">
        <v>15.225</v>
      </c>
      <c r="AW33">
        <v>0</v>
      </c>
      <c r="AX33">
        <v>59.183999999999997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2815.0009409999998</v>
      </c>
    </row>
    <row r="34" spans="1:117">
      <c r="A34" t="s">
        <v>76</v>
      </c>
      <c r="B34">
        <v>0</v>
      </c>
      <c r="C34">
        <v>15.225</v>
      </c>
      <c r="D34">
        <v>15.225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32.880000000000003</v>
      </c>
      <c r="K34">
        <v>679.19316800000001</v>
      </c>
      <c r="L34">
        <v>435.435</v>
      </c>
      <c r="M34">
        <v>92</v>
      </c>
      <c r="N34">
        <v>113.4</v>
      </c>
      <c r="O34">
        <v>0</v>
      </c>
      <c r="P34">
        <v>132.75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345.375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38.966720000000002</v>
      </c>
      <c r="AG34">
        <v>21.1464</v>
      </c>
      <c r="AH34">
        <v>104.17</v>
      </c>
      <c r="AI34">
        <v>0</v>
      </c>
      <c r="AJ34">
        <v>0</v>
      </c>
      <c r="AK34">
        <v>54.440100000000001</v>
      </c>
      <c r="AL34">
        <v>41.832000000000001</v>
      </c>
      <c r="AM34">
        <v>7.9980000000000002</v>
      </c>
      <c r="AN34">
        <v>0.87997999999999998</v>
      </c>
      <c r="AO34">
        <v>0</v>
      </c>
      <c r="AP34">
        <v>0</v>
      </c>
      <c r="AQ34">
        <v>44.792999999999999</v>
      </c>
      <c r="AR34">
        <v>26.495999999999999</v>
      </c>
      <c r="AS34">
        <v>4.5736800000000004</v>
      </c>
      <c r="AT34">
        <v>20.001799999999999</v>
      </c>
      <c r="AU34">
        <v>0</v>
      </c>
      <c r="AV34">
        <v>15.225</v>
      </c>
      <c r="AW34">
        <v>0</v>
      </c>
      <c r="AX34">
        <v>59.183999999999997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2791.481581</v>
      </c>
    </row>
    <row r="35" spans="1:117">
      <c r="A35" t="s">
        <v>77</v>
      </c>
      <c r="B35">
        <v>0</v>
      </c>
      <c r="C35">
        <v>15.225</v>
      </c>
      <c r="D35">
        <v>15.225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32.880000000000003</v>
      </c>
      <c r="K35">
        <v>679.19316800000001</v>
      </c>
      <c r="L35">
        <v>435.435</v>
      </c>
      <c r="M35">
        <v>92</v>
      </c>
      <c r="N35">
        <v>113.4</v>
      </c>
      <c r="O35">
        <v>0</v>
      </c>
      <c r="P35">
        <v>132.75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367.875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18.272072000000001</v>
      </c>
      <c r="AE35">
        <v>32.957704</v>
      </c>
      <c r="AF35">
        <v>38.966720000000002</v>
      </c>
      <c r="AG35">
        <v>21.1464</v>
      </c>
      <c r="AH35">
        <v>85.23</v>
      </c>
      <c r="AI35">
        <v>0</v>
      </c>
      <c r="AJ35">
        <v>0</v>
      </c>
      <c r="AK35">
        <v>54.440100000000001</v>
      </c>
      <c r="AL35">
        <v>41.832000000000001</v>
      </c>
      <c r="AM35">
        <v>7.9980000000000002</v>
      </c>
      <c r="AN35">
        <v>0.87997999999999998</v>
      </c>
      <c r="AO35">
        <v>0</v>
      </c>
      <c r="AP35">
        <v>0</v>
      </c>
      <c r="AQ35">
        <v>44.792999999999999</v>
      </c>
      <c r="AR35">
        <v>3.3119999999999998</v>
      </c>
      <c r="AS35">
        <v>4.5736800000000004</v>
      </c>
      <c r="AT35">
        <v>20.001799999999999</v>
      </c>
      <c r="AU35">
        <v>0</v>
      </c>
      <c r="AV35">
        <v>15.225</v>
      </c>
      <c r="AW35">
        <v>0</v>
      </c>
      <c r="AX35">
        <v>59.183999999999997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2762.7215450000003</v>
      </c>
    </row>
    <row r="36" spans="1:117">
      <c r="A36" t="s">
        <v>78</v>
      </c>
      <c r="B36">
        <v>0</v>
      </c>
      <c r="C36">
        <v>15.225</v>
      </c>
      <c r="D36">
        <v>15.225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32.880000000000003</v>
      </c>
      <c r="K36">
        <v>679.19316800000001</v>
      </c>
      <c r="L36">
        <v>435.435</v>
      </c>
      <c r="M36">
        <v>92</v>
      </c>
      <c r="N36">
        <v>113.4</v>
      </c>
      <c r="O36">
        <v>0</v>
      </c>
      <c r="P36">
        <v>132.75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379.125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8.69</v>
      </c>
      <c r="AB36">
        <v>3.3325</v>
      </c>
      <c r="AC36">
        <v>0</v>
      </c>
      <c r="AD36">
        <v>15.852</v>
      </c>
      <c r="AE36">
        <v>16.478852</v>
      </c>
      <c r="AF36">
        <v>17.748000000000001</v>
      </c>
      <c r="AG36">
        <v>21.1464</v>
      </c>
      <c r="AH36">
        <v>66.290000000000006</v>
      </c>
      <c r="AI36">
        <v>0</v>
      </c>
      <c r="AJ36">
        <v>0</v>
      </c>
      <c r="AK36">
        <v>54.440100000000001</v>
      </c>
      <c r="AL36">
        <v>6.9720000000000004</v>
      </c>
      <c r="AM36">
        <v>5.2786799999999996</v>
      </c>
      <c r="AN36">
        <v>0.87997999999999998</v>
      </c>
      <c r="AO36">
        <v>0</v>
      </c>
      <c r="AP36">
        <v>0</v>
      </c>
      <c r="AQ36">
        <v>44.792999999999999</v>
      </c>
      <c r="AR36">
        <v>1.5456000000000001</v>
      </c>
      <c r="AS36">
        <v>4.5736800000000004</v>
      </c>
      <c r="AT36">
        <v>20.001799999999999</v>
      </c>
      <c r="AU36">
        <v>0</v>
      </c>
      <c r="AV36">
        <v>15.225</v>
      </c>
      <c r="AW36">
        <v>0</v>
      </c>
      <c r="AX36">
        <v>59.183999999999997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2634.1596410000006</v>
      </c>
    </row>
    <row r="37" spans="1:117">
      <c r="A37" t="s">
        <v>79</v>
      </c>
      <c r="B37">
        <v>0</v>
      </c>
      <c r="C37">
        <v>15.225</v>
      </c>
      <c r="D37">
        <v>15.225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32.880000000000003</v>
      </c>
      <c r="K37">
        <v>679.19316800000001</v>
      </c>
      <c r="L37">
        <v>435.435</v>
      </c>
      <c r="M37">
        <v>92</v>
      </c>
      <c r="N37">
        <v>113.4</v>
      </c>
      <c r="O37">
        <v>0</v>
      </c>
      <c r="P37">
        <v>132.75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384.75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8.5864999999999991</v>
      </c>
      <c r="AE37">
        <v>0</v>
      </c>
      <c r="AF37">
        <v>9.0711999999999993</v>
      </c>
      <c r="AG37">
        <v>21.1464</v>
      </c>
      <c r="AH37">
        <v>37.880000000000003</v>
      </c>
      <c r="AI37">
        <v>0</v>
      </c>
      <c r="AJ37">
        <v>0</v>
      </c>
      <c r="AK37">
        <v>54.440100000000001</v>
      </c>
      <c r="AL37">
        <v>1.3944000000000001</v>
      </c>
      <c r="AM37">
        <v>0</v>
      </c>
      <c r="AN37">
        <v>0.87997999999999998</v>
      </c>
      <c r="AO37">
        <v>0</v>
      </c>
      <c r="AP37">
        <v>0</v>
      </c>
      <c r="AQ37">
        <v>44.792999999999999</v>
      </c>
      <c r="AR37">
        <v>1.5456000000000001</v>
      </c>
      <c r="AS37">
        <v>4.5736800000000004</v>
      </c>
      <c r="AT37">
        <v>20.001799999999999</v>
      </c>
      <c r="AU37">
        <v>0</v>
      </c>
      <c r="AV37">
        <v>15.225</v>
      </c>
      <c r="AW37">
        <v>0</v>
      </c>
      <c r="AX37">
        <v>59.183999999999997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2556.0747090000004</v>
      </c>
    </row>
    <row r="38" spans="1:117">
      <c r="A38" t="s">
        <v>80</v>
      </c>
      <c r="B38">
        <v>0</v>
      </c>
      <c r="C38">
        <v>15.225</v>
      </c>
      <c r="D38">
        <v>15.225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32.880000000000003</v>
      </c>
      <c r="K38">
        <v>679.19316800000001</v>
      </c>
      <c r="L38">
        <v>435.435</v>
      </c>
      <c r="M38">
        <v>92</v>
      </c>
      <c r="N38">
        <v>113.4</v>
      </c>
      <c r="O38">
        <v>0</v>
      </c>
      <c r="P38">
        <v>132.75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390.375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9.0711999999999993</v>
      </c>
      <c r="AG38">
        <v>21.1464</v>
      </c>
      <c r="AH38">
        <v>17.992999999999999</v>
      </c>
      <c r="AI38">
        <v>0</v>
      </c>
      <c r="AJ38">
        <v>0</v>
      </c>
      <c r="AK38">
        <v>54.440100000000001</v>
      </c>
      <c r="AL38">
        <v>1.3944000000000001</v>
      </c>
      <c r="AM38">
        <v>0</v>
      </c>
      <c r="AN38">
        <v>0.87997999999999998</v>
      </c>
      <c r="AO38">
        <v>0</v>
      </c>
      <c r="AP38">
        <v>0</v>
      </c>
      <c r="AQ38">
        <v>44.792999999999999</v>
      </c>
      <c r="AR38">
        <v>1.5456000000000001</v>
      </c>
      <c r="AS38">
        <v>4.5736800000000004</v>
      </c>
      <c r="AT38">
        <v>20.001799999999999</v>
      </c>
      <c r="AU38">
        <v>0</v>
      </c>
      <c r="AV38">
        <v>15.225</v>
      </c>
      <c r="AW38">
        <v>0</v>
      </c>
      <c r="AX38">
        <v>59.183999999999997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2533.2262090000004</v>
      </c>
    </row>
    <row r="39" spans="1:117">
      <c r="A39" t="s">
        <v>81</v>
      </c>
      <c r="B39">
        <v>0</v>
      </c>
      <c r="C39">
        <v>15.225</v>
      </c>
      <c r="D39">
        <v>15.225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32.880000000000003</v>
      </c>
      <c r="K39">
        <v>679.19316800000001</v>
      </c>
      <c r="L39">
        <v>435.435</v>
      </c>
      <c r="M39">
        <v>92</v>
      </c>
      <c r="N39">
        <v>113.4</v>
      </c>
      <c r="O39">
        <v>0</v>
      </c>
      <c r="P39">
        <v>132.75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396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9.0711999999999993</v>
      </c>
      <c r="AG39">
        <v>21.1464</v>
      </c>
      <c r="AH39">
        <v>0</v>
      </c>
      <c r="AI39">
        <v>0</v>
      </c>
      <c r="AJ39">
        <v>0</v>
      </c>
      <c r="AK39">
        <v>54.440100000000001</v>
      </c>
      <c r="AL39">
        <v>1.3944000000000001</v>
      </c>
      <c r="AM39">
        <v>0</v>
      </c>
      <c r="AN39">
        <v>0.87997999999999998</v>
      </c>
      <c r="AO39">
        <v>0</v>
      </c>
      <c r="AP39">
        <v>0</v>
      </c>
      <c r="AQ39">
        <v>44.792999999999999</v>
      </c>
      <c r="AR39">
        <v>1.5456000000000001</v>
      </c>
      <c r="AS39">
        <v>4.7081999999999997</v>
      </c>
      <c r="AT39">
        <v>20.001799999999999</v>
      </c>
      <c r="AU39">
        <v>0</v>
      </c>
      <c r="AV39">
        <v>15.225</v>
      </c>
      <c r="AW39">
        <v>0</v>
      </c>
      <c r="AX39">
        <v>59.183999999999997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2520.9927290000005</v>
      </c>
    </row>
    <row r="40" spans="1:117">
      <c r="A40" t="s">
        <v>82</v>
      </c>
      <c r="B40">
        <v>0</v>
      </c>
      <c r="C40">
        <v>15.225</v>
      </c>
      <c r="D40">
        <v>15.225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32.880000000000003</v>
      </c>
      <c r="K40">
        <v>679.19316800000001</v>
      </c>
      <c r="L40">
        <v>435.435</v>
      </c>
      <c r="M40">
        <v>92</v>
      </c>
      <c r="N40">
        <v>113.4</v>
      </c>
      <c r="O40">
        <v>0</v>
      </c>
      <c r="P40">
        <v>132.75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401.625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9.0711999999999993</v>
      </c>
      <c r="AG40">
        <v>21.1464</v>
      </c>
      <c r="AH40">
        <v>0</v>
      </c>
      <c r="AI40">
        <v>0</v>
      </c>
      <c r="AJ40">
        <v>0</v>
      </c>
      <c r="AK40">
        <v>54.440100000000001</v>
      </c>
      <c r="AL40">
        <v>1.3944000000000001</v>
      </c>
      <c r="AM40">
        <v>0</v>
      </c>
      <c r="AN40">
        <v>0.87997999999999998</v>
      </c>
      <c r="AO40">
        <v>0</v>
      </c>
      <c r="AP40">
        <v>0</v>
      </c>
      <c r="AQ40">
        <v>44.792999999999999</v>
      </c>
      <c r="AR40">
        <v>2.76</v>
      </c>
      <c r="AS40">
        <v>4.7081999999999997</v>
      </c>
      <c r="AT40">
        <v>20.001799999999999</v>
      </c>
      <c r="AU40">
        <v>0</v>
      </c>
      <c r="AV40">
        <v>15.225</v>
      </c>
      <c r="AW40">
        <v>0</v>
      </c>
      <c r="AX40">
        <v>59.183999999999997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2527.8321290000008</v>
      </c>
    </row>
    <row r="41" spans="1:117">
      <c r="A41" t="s">
        <v>83</v>
      </c>
      <c r="B41">
        <v>0</v>
      </c>
      <c r="C41">
        <v>15.225</v>
      </c>
      <c r="D41">
        <v>15.225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32.880000000000003</v>
      </c>
      <c r="K41">
        <v>679.19316800000001</v>
      </c>
      <c r="L41">
        <v>435.435</v>
      </c>
      <c r="M41">
        <v>92</v>
      </c>
      <c r="N41">
        <v>113.4</v>
      </c>
      <c r="O41">
        <v>0</v>
      </c>
      <c r="P41">
        <v>132.75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407.25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9.0711999999999993</v>
      </c>
      <c r="AG41">
        <v>21.1464</v>
      </c>
      <c r="AH41">
        <v>0</v>
      </c>
      <c r="AI41">
        <v>0</v>
      </c>
      <c r="AJ41">
        <v>0</v>
      </c>
      <c r="AK41">
        <v>54.440100000000001</v>
      </c>
      <c r="AL41">
        <v>1.3944000000000001</v>
      </c>
      <c r="AM41">
        <v>0</v>
      </c>
      <c r="AN41">
        <v>0.87997999999999998</v>
      </c>
      <c r="AO41">
        <v>0</v>
      </c>
      <c r="AP41">
        <v>0</v>
      </c>
      <c r="AQ41">
        <v>44.792999999999999</v>
      </c>
      <c r="AR41">
        <v>26.495999999999999</v>
      </c>
      <c r="AS41">
        <v>4.7081999999999997</v>
      </c>
      <c r="AT41">
        <v>20.001799999999999</v>
      </c>
      <c r="AU41">
        <v>0</v>
      </c>
      <c r="AV41">
        <v>15.225</v>
      </c>
      <c r="AW41">
        <v>0</v>
      </c>
      <c r="AX41">
        <v>59.183999999999997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2557.1931290000007</v>
      </c>
    </row>
    <row r="42" spans="1:117">
      <c r="A42" t="s">
        <v>84</v>
      </c>
      <c r="B42">
        <v>0</v>
      </c>
      <c r="C42">
        <v>15.225</v>
      </c>
      <c r="D42">
        <v>15.225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32.880000000000003</v>
      </c>
      <c r="K42">
        <v>679.19316800000001</v>
      </c>
      <c r="L42">
        <v>435.435</v>
      </c>
      <c r="M42">
        <v>92</v>
      </c>
      <c r="N42">
        <v>113.4</v>
      </c>
      <c r="O42">
        <v>0</v>
      </c>
      <c r="P42">
        <v>132.75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412.875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9.0711999999999993</v>
      </c>
      <c r="AG42">
        <v>21.1464</v>
      </c>
      <c r="AH42">
        <v>0</v>
      </c>
      <c r="AI42">
        <v>0</v>
      </c>
      <c r="AJ42">
        <v>0</v>
      </c>
      <c r="AK42">
        <v>54.440100000000001</v>
      </c>
      <c r="AL42">
        <v>1.3944000000000001</v>
      </c>
      <c r="AM42">
        <v>0</v>
      </c>
      <c r="AN42">
        <v>0.87997999999999998</v>
      </c>
      <c r="AO42">
        <v>0</v>
      </c>
      <c r="AP42">
        <v>0</v>
      </c>
      <c r="AQ42">
        <v>44.792999999999999</v>
      </c>
      <c r="AR42">
        <v>26.495999999999999</v>
      </c>
      <c r="AS42">
        <v>4.7081999999999997</v>
      </c>
      <c r="AT42">
        <v>20.001799999999999</v>
      </c>
      <c r="AU42">
        <v>0</v>
      </c>
      <c r="AV42">
        <v>15.225</v>
      </c>
      <c r="AW42">
        <v>0</v>
      </c>
      <c r="AX42">
        <v>59.183999999999997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2562.8181290000007</v>
      </c>
    </row>
    <row r="43" spans="1:117">
      <c r="A43" t="s">
        <v>85</v>
      </c>
      <c r="B43">
        <v>0</v>
      </c>
      <c r="C43">
        <v>15.225</v>
      </c>
      <c r="D43">
        <v>15.225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32.880000000000003</v>
      </c>
      <c r="K43">
        <v>679.19316800000001</v>
      </c>
      <c r="L43">
        <v>435.435</v>
      </c>
      <c r="M43">
        <v>92</v>
      </c>
      <c r="N43">
        <v>113.4</v>
      </c>
      <c r="O43">
        <v>0</v>
      </c>
      <c r="P43">
        <v>132.75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9.0711999999999993</v>
      </c>
      <c r="AG43">
        <v>21.1464</v>
      </c>
      <c r="AH43">
        <v>0</v>
      </c>
      <c r="AI43">
        <v>0</v>
      </c>
      <c r="AJ43">
        <v>0</v>
      </c>
      <c r="AK43">
        <v>54.440100000000001</v>
      </c>
      <c r="AL43">
        <v>1.3944000000000001</v>
      </c>
      <c r="AM43">
        <v>0</v>
      </c>
      <c r="AN43">
        <v>0.87997999999999998</v>
      </c>
      <c r="AO43">
        <v>0</v>
      </c>
      <c r="AP43">
        <v>0</v>
      </c>
      <c r="AQ43">
        <v>44.792999999999999</v>
      </c>
      <c r="AR43">
        <v>3.3119999999999998</v>
      </c>
      <c r="AS43">
        <v>4.7081999999999997</v>
      </c>
      <c r="AT43">
        <v>20.001799999999999</v>
      </c>
      <c r="AU43">
        <v>0</v>
      </c>
      <c r="AV43">
        <v>15.225</v>
      </c>
      <c r="AW43">
        <v>0</v>
      </c>
      <c r="AX43">
        <v>59.183999999999997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2545.5291290000005</v>
      </c>
    </row>
    <row r="44" spans="1:117">
      <c r="A44" t="s">
        <v>86</v>
      </c>
      <c r="B44">
        <v>0</v>
      </c>
      <c r="C44">
        <v>15.225</v>
      </c>
      <c r="D44">
        <v>15.225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32.880000000000003</v>
      </c>
      <c r="K44">
        <v>679.19316800000001</v>
      </c>
      <c r="L44">
        <v>435.435</v>
      </c>
      <c r="M44">
        <v>92</v>
      </c>
      <c r="N44">
        <v>113.4</v>
      </c>
      <c r="O44">
        <v>0</v>
      </c>
      <c r="P44">
        <v>132.75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9.0711999999999993</v>
      </c>
      <c r="AG44">
        <v>21.1464</v>
      </c>
      <c r="AH44">
        <v>0</v>
      </c>
      <c r="AI44">
        <v>0</v>
      </c>
      <c r="AJ44">
        <v>0</v>
      </c>
      <c r="AK44">
        <v>54.440100000000001</v>
      </c>
      <c r="AL44">
        <v>1.3944000000000001</v>
      </c>
      <c r="AM44">
        <v>0</v>
      </c>
      <c r="AN44">
        <v>0.87997999999999998</v>
      </c>
      <c r="AO44">
        <v>0</v>
      </c>
      <c r="AP44">
        <v>0</v>
      </c>
      <c r="AQ44">
        <v>44.792999999999999</v>
      </c>
      <c r="AR44">
        <v>1.5456000000000001</v>
      </c>
      <c r="AS44">
        <v>8.3402399999999997</v>
      </c>
      <c r="AT44">
        <v>20.001799999999999</v>
      </c>
      <c r="AU44">
        <v>0</v>
      </c>
      <c r="AV44">
        <v>15.225</v>
      </c>
      <c r="AW44">
        <v>0</v>
      </c>
      <c r="AX44">
        <v>59.183999999999997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2547.3947690000005</v>
      </c>
    </row>
    <row r="45" spans="1:117">
      <c r="A45" t="s">
        <v>87</v>
      </c>
      <c r="B45">
        <v>0</v>
      </c>
      <c r="C45">
        <v>15.225</v>
      </c>
      <c r="D45">
        <v>15.225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32.880000000000003</v>
      </c>
      <c r="K45">
        <v>679.19316800000001</v>
      </c>
      <c r="L45">
        <v>435.435</v>
      </c>
      <c r="M45">
        <v>92</v>
      </c>
      <c r="N45">
        <v>113.4</v>
      </c>
      <c r="O45">
        <v>0</v>
      </c>
      <c r="P45">
        <v>132.75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9.0711999999999993</v>
      </c>
      <c r="AG45">
        <v>21.1464</v>
      </c>
      <c r="AH45">
        <v>0</v>
      </c>
      <c r="AI45">
        <v>0</v>
      </c>
      <c r="AJ45">
        <v>0</v>
      </c>
      <c r="AK45">
        <v>54.440100000000001</v>
      </c>
      <c r="AL45">
        <v>1.3944000000000001</v>
      </c>
      <c r="AM45">
        <v>0</v>
      </c>
      <c r="AN45">
        <v>0.87997999999999998</v>
      </c>
      <c r="AO45">
        <v>0</v>
      </c>
      <c r="AP45">
        <v>0</v>
      </c>
      <c r="AQ45">
        <v>44.792999999999999</v>
      </c>
      <c r="AR45">
        <v>1.5456000000000001</v>
      </c>
      <c r="AS45">
        <v>8.3402399999999997</v>
      </c>
      <c r="AT45">
        <v>20.001799999999999</v>
      </c>
      <c r="AU45">
        <v>0</v>
      </c>
      <c r="AV45">
        <v>15.225</v>
      </c>
      <c r="AW45">
        <v>0</v>
      </c>
      <c r="AX45">
        <v>59.183999999999997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2547.3947690000005</v>
      </c>
    </row>
    <row r="46" spans="1:117">
      <c r="A46" t="s">
        <v>88</v>
      </c>
      <c r="B46">
        <v>0</v>
      </c>
      <c r="C46">
        <v>15.225</v>
      </c>
      <c r="D46">
        <v>15.225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32.880000000000003</v>
      </c>
      <c r="K46">
        <v>679.19316800000001</v>
      </c>
      <c r="L46">
        <v>435.435</v>
      </c>
      <c r="M46">
        <v>92</v>
      </c>
      <c r="N46">
        <v>113.4</v>
      </c>
      <c r="O46">
        <v>0</v>
      </c>
      <c r="P46">
        <v>132.75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9.0711999999999993</v>
      </c>
      <c r="AG46">
        <v>21.1464</v>
      </c>
      <c r="AH46">
        <v>0</v>
      </c>
      <c r="AI46">
        <v>0</v>
      </c>
      <c r="AJ46">
        <v>0</v>
      </c>
      <c r="AK46">
        <v>54.440100000000001</v>
      </c>
      <c r="AL46">
        <v>1.3944000000000001</v>
      </c>
      <c r="AM46">
        <v>0</v>
      </c>
      <c r="AN46">
        <v>0.87997999999999998</v>
      </c>
      <c r="AO46">
        <v>0</v>
      </c>
      <c r="AP46">
        <v>0</v>
      </c>
      <c r="AQ46">
        <v>44.792999999999999</v>
      </c>
      <c r="AR46">
        <v>1.5456000000000001</v>
      </c>
      <c r="AS46">
        <v>4.7081999999999997</v>
      </c>
      <c r="AT46">
        <v>20.001799999999999</v>
      </c>
      <c r="AU46">
        <v>0</v>
      </c>
      <c r="AV46">
        <v>15.225</v>
      </c>
      <c r="AW46">
        <v>0</v>
      </c>
      <c r="AX46">
        <v>59.183999999999997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2543.7627290000005</v>
      </c>
    </row>
    <row r="47" spans="1:117">
      <c r="A47" t="s">
        <v>89</v>
      </c>
      <c r="B47">
        <v>0</v>
      </c>
      <c r="C47">
        <v>15.225</v>
      </c>
      <c r="D47">
        <v>15.225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32.880000000000003</v>
      </c>
      <c r="K47">
        <v>679.19316800000001</v>
      </c>
      <c r="L47">
        <v>435.435</v>
      </c>
      <c r="M47">
        <v>92</v>
      </c>
      <c r="N47">
        <v>113.4</v>
      </c>
      <c r="O47">
        <v>0</v>
      </c>
      <c r="P47">
        <v>132.75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9.0711999999999993</v>
      </c>
      <c r="AG47">
        <v>21.1464</v>
      </c>
      <c r="AH47">
        <v>0</v>
      </c>
      <c r="AI47">
        <v>0</v>
      </c>
      <c r="AJ47">
        <v>0</v>
      </c>
      <c r="AK47">
        <v>54.440100000000001</v>
      </c>
      <c r="AL47">
        <v>1.3944000000000001</v>
      </c>
      <c r="AM47">
        <v>0</v>
      </c>
      <c r="AN47">
        <v>0.87997999999999998</v>
      </c>
      <c r="AO47">
        <v>0</v>
      </c>
      <c r="AP47">
        <v>0</v>
      </c>
      <c r="AQ47">
        <v>29.861999999999998</v>
      </c>
      <c r="AR47">
        <v>1.5456000000000001</v>
      </c>
      <c r="AS47">
        <v>4.7081999999999997</v>
      </c>
      <c r="AT47">
        <v>20.001799999999999</v>
      </c>
      <c r="AU47">
        <v>0</v>
      </c>
      <c r="AV47">
        <v>15.225</v>
      </c>
      <c r="AW47">
        <v>0</v>
      </c>
      <c r="AX47">
        <v>59.183999999999997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2528.8317290000005</v>
      </c>
    </row>
    <row r="48" spans="1:117">
      <c r="A48" t="s">
        <v>90</v>
      </c>
      <c r="B48">
        <v>0</v>
      </c>
      <c r="C48">
        <v>15.225</v>
      </c>
      <c r="D48">
        <v>15.225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32.880000000000003</v>
      </c>
      <c r="K48">
        <v>679.19316800000001</v>
      </c>
      <c r="L48">
        <v>435.435</v>
      </c>
      <c r="M48">
        <v>92</v>
      </c>
      <c r="N48">
        <v>113.4</v>
      </c>
      <c r="O48">
        <v>0</v>
      </c>
      <c r="P48">
        <v>132.75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9.0711999999999993</v>
      </c>
      <c r="AG48">
        <v>21.1464</v>
      </c>
      <c r="AH48">
        <v>0</v>
      </c>
      <c r="AI48">
        <v>0</v>
      </c>
      <c r="AJ48">
        <v>0</v>
      </c>
      <c r="AK48">
        <v>54.440100000000001</v>
      </c>
      <c r="AL48">
        <v>1.3944000000000001</v>
      </c>
      <c r="AM48">
        <v>0</v>
      </c>
      <c r="AN48">
        <v>0.87997999999999998</v>
      </c>
      <c r="AO48">
        <v>0</v>
      </c>
      <c r="AP48">
        <v>0</v>
      </c>
      <c r="AQ48">
        <v>14.930999999999999</v>
      </c>
      <c r="AR48">
        <v>1.5456000000000001</v>
      </c>
      <c r="AS48">
        <v>4.7081999999999997</v>
      </c>
      <c r="AT48">
        <v>20.001799999999999</v>
      </c>
      <c r="AU48">
        <v>0</v>
      </c>
      <c r="AV48">
        <v>15.225</v>
      </c>
      <c r="AW48">
        <v>0</v>
      </c>
      <c r="AX48">
        <v>59.183999999999997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2513.9007290000004</v>
      </c>
    </row>
    <row r="49" spans="1:117">
      <c r="A49" t="s">
        <v>91</v>
      </c>
      <c r="B49">
        <v>0</v>
      </c>
      <c r="C49">
        <v>15.225</v>
      </c>
      <c r="D49">
        <v>15.225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32.880000000000003</v>
      </c>
      <c r="K49">
        <v>679.19316800000001</v>
      </c>
      <c r="L49">
        <v>435.435</v>
      </c>
      <c r="M49">
        <v>92</v>
      </c>
      <c r="N49">
        <v>113.4</v>
      </c>
      <c r="O49">
        <v>0</v>
      </c>
      <c r="P49">
        <v>132.75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9.0711999999999993</v>
      </c>
      <c r="AG49">
        <v>21.1464</v>
      </c>
      <c r="AH49">
        <v>0</v>
      </c>
      <c r="AI49">
        <v>0</v>
      </c>
      <c r="AJ49">
        <v>0</v>
      </c>
      <c r="AK49">
        <v>54.440100000000001</v>
      </c>
      <c r="AL49">
        <v>1.3944000000000001</v>
      </c>
      <c r="AM49">
        <v>0</v>
      </c>
      <c r="AN49">
        <v>0.87997999999999998</v>
      </c>
      <c r="AO49">
        <v>0</v>
      </c>
      <c r="AP49">
        <v>0</v>
      </c>
      <c r="AQ49">
        <v>0</v>
      </c>
      <c r="AR49">
        <v>1.5456000000000001</v>
      </c>
      <c r="AS49">
        <v>8.3402399999999997</v>
      </c>
      <c r="AT49">
        <v>20.001799999999999</v>
      </c>
      <c r="AU49">
        <v>0</v>
      </c>
      <c r="AV49">
        <v>15.225</v>
      </c>
      <c r="AW49">
        <v>0</v>
      </c>
      <c r="AX49">
        <v>59.183999999999997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2502.6017690000003</v>
      </c>
    </row>
    <row r="50" spans="1:117">
      <c r="A50" t="s">
        <v>92</v>
      </c>
      <c r="B50">
        <v>0</v>
      </c>
      <c r="C50">
        <v>15.225</v>
      </c>
      <c r="D50">
        <v>15.225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32.880000000000003</v>
      </c>
      <c r="K50">
        <v>679.19316800000001</v>
      </c>
      <c r="L50">
        <v>435.435</v>
      </c>
      <c r="M50">
        <v>92</v>
      </c>
      <c r="N50">
        <v>113.4</v>
      </c>
      <c r="O50">
        <v>0</v>
      </c>
      <c r="P50">
        <v>132.75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9.0711999999999993</v>
      </c>
      <c r="AG50">
        <v>21.1464</v>
      </c>
      <c r="AH50">
        <v>0</v>
      </c>
      <c r="AI50">
        <v>0</v>
      </c>
      <c r="AJ50">
        <v>0</v>
      </c>
      <c r="AK50">
        <v>54.440100000000001</v>
      </c>
      <c r="AL50">
        <v>1.3944000000000001</v>
      </c>
      <c r="AM50">
        <v>0</v>
      </c>
      <c r="AN50">
        <v>0.87997999999999998</v>
      </c>
      <c r="AO50">
        <v>0</v>
      </c>
      <c r="AP50">
        <v>0</v>
      </c>
      <c r="AQ50">
        <v>0</v>
      </c>
      <c r="AR50">
        <v>1.5456000000000001</v>
      </c>
      <c r="AS50">
        <v>8.3402399999999997</v>
      </c>
      <c r="AT50">
        <v>20.001799999999999</v>
      </c>
      <c r="AU50">
        <v>0</v>
      </c>
      <c r="AV50">
        <v>15.225</v>
      </c>
      <c r="AW50">
        <v>0</v>
      </c>
      <c r="AX50">
        <v>59.183999999999997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2502.6017690000003</v>
      </c>
    </row>
    <row r="51" spans="1:117">
      <c r="A51" t="s">
        <v>93</v>
      </c>
      <c r="B51">
        <v>0</v>
      </c>
      <c r="C51">
        <v>15.225</v>
      </c>
      <c r="D51">
        <v>15.225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32.880000000000003</v>
      </c>
      <c r="K51">
        <v>679.49316799999997</v>
      </c>
      <c r="L51">
        <v>435.435</v>
      </c>
      <c r="M51">
        <v>92</v>
      </c>
      <c r="N51">
        <v>113.4</v>
      </c>
      <c r="O51">
        <v>0</v>
      </c>
      <c r="P51">
        <v>132.75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9.0711999999999993</v>
      </c>
      <c r="AG51">
        <v>21.1464</v>
      </c>
      <c r="AH51">
        <v>0</v>
      </c>
      <c r="AI51">
        <v>0</v>
      </c>
      <c r="AJ51">
        <v>0</v>
      </c>
      <c r="AK51">
        <v>54.440100000000001</v>
      </c>
      <c r="AL51">
        <v>1.3944000000000001</v>
      </c>
      <c r="AM51">
        <v>0</v>
      </c>
      <c r="AN51">
        <v>0.87997999999999998</v>
      </c>
      <c r="AO51">
        <v>0</v>
      </c>
      <c r="AP51">
        <v>0</v>
      </c>
      <c r="AQ51">
        <v>0</v>
      </c>
      <c r="AR51">
        <v>1.5456000000000001</v>
      </c>
      <c r="AS51">
        <v>4.7081999999999997</v>
      </c>
      <c r="AT51">
        <v>20.001799999999999</v>
      </c>
      <c r="AU51">
        <v>0</v>
      </c>
      <c r="AV51">
        <v>15.225</v>
      </c>
      <c r="AW51">
        <v>0</v>
      </c>
      <c r="AX51">
        <v>59.183999999999997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2499.2697290000001</v>
      </c>
    </row>
    <row r="52" spans="1:117">
      <c r="A52" t="s">
        <v>94</v>
      </c>
      <c r="B52">
        <v>0</v>
      </c>
      <c r="C52">
        <v>15.225</v>
      </c>
      <c r="D52">
        <v>15.225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32.880000000000003</v>
      </c>
      <c r="K52">
        <v>679.49316799999997</v>
      </c>
      <c r="L52">
        <v>435.435</v>
      </c>
      <c r="M52">
        <v>92</v>
      </c>
      <c r="N52">
        <v>113.4</v>
      </c>
      <c r="O52">
        <v>0</v>
      </c>
      <c r="P52">
        <v>132.75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9.0711999999999993</v>
      </c>
      <c r="AG52">
        <v>21.1464</v>
      </c>
      <c r="AH52">
        <v>0</v>
      </c>
      <c r="AI52">
        <v>0</v>
      </c>
      <c r="AJ52">
        <v>0</v>
      </c>
      <c r="AK52">
        <v>54.440100000000001</v>
      </c>
      <c r="AL52">
        <v>1.3944000000000001</v>
      </c>
      <c r="AM52">
        <v>0</v>
      </c>
      <c r="AN52">
        <v>0.87997999999999998</v>
      </c>
      <c r="AO52">
        <v>0</v>
      </c>
      <c r="AP52">
        <v>0</v>
      </c>
      <c r="AQ52">
        <v>0</v>
      </c>
      <c r="AR52">
        <v>1.5456000000000001</v>
      </c>
      <c r="AS52">
        <v>4.7081999999999997</v>
      </c>
      <c r="AT52">
        <v>20.001799999999999</v>
      </c>
      <c r="AU52">
        <v>0</v>
      </c>
      <c r="AV52">
        <v>15.225</v>
      </c>
      <c r="AW52">
        <v>0</v>
      </c>
      <c r="AX52">
        <v>59.183999999999997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2499.2697290000001</v>
      </c>
    </row>
    <row r="53" spans="1:117">
      <c r="A53" t="s">
        <v>95</v>
      </c>
      <c r="B53">
        <v>0</v>
      </c>
      <c r="C53">
        <v>15.225</v>
      </c>
      <c r="D53">
        <v>15.225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32.880000000000003</v>
      </c>
      <c r="K53">
        <v>679.49316799999997</v>
      </c>
      <c r="L53">
        <v>435.435</v>
      </c>
      <c r="M53">
        <v>92</v>
      </c>
      <c r="N53">
        <v>113.4</v>
      </c>
      <c r="O53">
        <v>0</v>
      </c>
      <c r="P53">
        <v>132.75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9.0711999999999993</v>
      </c>
      <c r="AG53">
        <v>21.1464</v>
      </c>
      <c r="AH53">
        <v>0</v>
      </c>
      <c r="AI53">
        <v>0</v>
      </c>
      <c r="AJ53">
        <v>0</v>
      </c>
      <c r="AK53">
        <v>54.440100000000001</v>
      </c>
      <c r="AL53">
        <v>1.3944000000000001</v>
      </c>
      <c r="AM53">
        <v>0</v>
      </c>
      <c r="AN53">
        <v>0.87997999999999998</v>
      </c>
      <c r="AO53">
        <v>0</v>
      </c>
      <c r="AP53">
        <v>7.0454999999999997</v>
      </c>
      <c r="AQ53">
        <v>0</v>
      </c>
      <c r="AR53">
        <v>1.5456000000000001</v>
      </c>
      <c r="AS53">
        <v>4.7081999999999997</v>
      </c>
      <c r="AT53">
        <v>20.001799999999999</v>
      </c>
      <c r="AU53">
        <v>0</v>
      </c>
      <c r="AV53">
        <v>15.225</v>
      </c>
      <c r="AW53">
        <v>0</v>
      </c>
      <c r="AX53">
        <v>59.183999999999997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2506.3152290000003</v>
      </c>
    </row>
    <row r="54" spans="1:117">
      <c r="A54" t="s">
        <v>96</v>
      </c>
      <c r="B54">
        <v>0</v>
      </c>
      <c r="C54">
        <v>15.225</v>
      </c>
      <c r="D54">
        <v>15.225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32.880000000000003</v>
      </c>
      <c r="K54">
        <v>679.49316799999997</v>
      </c>
      <c r="L54">
        <v>435.435</v>
      </c>
      <c r="M54">
        <v>92</v>
      </c>
      <c r="N54">
        <v>113.4</v>
      </c>
      <c r="O54">
        <v>0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9.0711999999999993</v>
      </c>
      <c r="AG54">
        <v>21.1464</v>
      </c>
      <c r="AH54">
        <v>0</v>
      </c>
      <c r="AI54">
        <v>0</v>
      </c>
      <c r="AJ54">
        <v>0</v>
      </c>
      <c r="AK54">
        <v>54.440100000000001</v>
      </c>
      <c r="AL54">
        <v>1.3944000000000001</v>
      </c>
      <c r="AM54">
        <v>0</v>
      </c>
      <c r="AN54">
        <v>0.87997999999999998</v>
      </c>
      <c r="AO54">
        <v>0</v>
      </c>
      <c r="AP54">
        <v>7.0454999999999997</v>
      </c>
      <c r="AQ54">
        <v>0</v>
      </c>
      <c r="AR54">
        <v>1.5456000000000001</v>
      </c>
      <c r="AS54">
        <v>4.7081999999999997</v>
      </c>
      <c r="AT54">
        <v>20.001799999999999</v>
      </c>
      <c r="AU54">
        <v>0</v>
      </c>
      <c r="AV54">
        <v>15.225</v>
      </c>
      <c r="AW54">
        <v>0</v>
      </c>
      <c r="AX54">
        <v>59.183999999999997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2512.8777290000003</v>
      </c>
    </row>
    <row r="55" spans="1:117">
      <c r="A55" t="s">
        <v>97</v>
      </c>
      <c r="B55">
        <v>0</v>
      </c>
      <c r="C55">
        <v>15.225</v>
      </c>
      <c r="D55">
        <v>15.225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32.880000000000003</v>
      </c>
      <c r="K55">
        <v>679.49316799999997</v>
      </c>
      <c r="L55">
        <v>435.435</v>
      </c>
      <c r="M55">
        <v>92</v>
      </c>
      <c r="N55">
        <v>113.4</v>
      </c>
      <c r="O55">
        <v>0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9.0711999999999993</v>
      </c>
      <c r="AG55">
        <v>21.1464</v>
      </c>
      <c r="AH55">
        <v>0</v>
      </c>
      <c r="AI55">
        <v>0</v>
      </c>
      <c r="AJ55">
        <v>0</v>
      </c>
      <c r="AK55">
        <v>54.440100000000001</v>
      </c>
      <c r="AL55">
        <v>1.3944000000000001</v>
      </c>
      <c r="AM55">
        <v>0</v>
      </c>
      <c r="AN55">
        <v>0.87997999999999998</v>
      </c>
      <c r="AO55">
        <v>0</v>
      </c>
      <c r="AP55">
        <v>7.0454999999999997</v>
      </c>
      <c r="AQ55">
        <v>0</v>
      </c>
      <c r="AR55">
        <v>1.5456000000000001</v>
      </c>
      <c r="AS55">
        <v>4.7081999999999997</v>
      </c>
      <c r="AT55">
        <v>20.001799999999999</v>
      </c>
      <c r="AU55">
        <v>0</v>
      </c>
      <c r="AV55">
        <v>15.225</v>
      </c>
      <c r="AW55">
        <v>0</v>
      </c>
      <c r="AX55">
        <v>59.183999999999997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2512.8777290000003</v>
      </c>
    </row>
    <row r="56" spans="1:117">
      <c r="A56" t="s">
        <v>98</v>
      </c>
      <c r="B56">
        <v>0</v>
      </c>
      <c r="C56">
        <v>15.225</v>
      </c>
      <c r="D56">
        <v>15.225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32.880000000000003</v>
      </c>
      <c r="K56">
        <v>679.49316799999997</v>
      </c>
      <c r="L56">
        <v>435.435</v>
      </c>
      <c r="M56">
        <v>92</v>
      </c>
      <c r="N56">
        <v>113.4</v>
      </c>
      <c r="O56">
        <v>0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9.0711999999999993</v>
      </c>
      <c r="AG56">
        <v>21.1464</v>
      </c>
      <c r="AH56">
        <v>0</v>
      </c>
      <c r="AI56">
        <v>0</v>
      </c>
      <c r="AJ56">
        <v>0</v>
      </c>
      <c r="AK56">
        <v>54.440100000000001</v>
      </c>
      <c r="AL56">
        <v>1.3944000000000001</v>
      </c>
      <c r="AM56">
        <v>0</v>
      </c>
      <c r="AN56">
        <v>0.87997999999999998</v>
      </c>
      <c r="AO56">
        <v>0</v>
      </c>
      <c r="AP56">
        <v>7.0454999999999997</v>
      </c>
      <c r="AQ56">
        <v>0</v>
      </c>
      <c r="AR56">
        <v>1.5456000000000001</v>
      </c>
      <c r="AS56">
        <v>4.7081999999999997</v>
      </c>
      <c r="AT56">
        <v>20.001799999999999</v>
      </c>
      <c r="AU56">
        <v>0</v>
      </c>
      <c r="AV56">
        <v>15.225</v>
      </c>
      <c r="AW56">
        <v>0</v>
      </c>
      <c r="AX56">
        <v>59.183999999999997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2512.8777290000003</v>
      </c>
    </row>
    <row r="57" spans="1:117">
      <c r="A57" t="s">
        <v>99</v>
      </c>
      <c r="B57">
        <v>0</v>
      </c>
      <c r="C57">
        <v>15.225</v>
      </c>
      <c r="D57">
        <v>15.225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32.880000000000003</v>
      </c>
      <c r="K57">
        <v>679.49316799999997</v>
      </c>
      <c r="L57">
        <v>435.435</v>
      </c>
      <c r="M57">
        <v>92</v>
      </c>
      <c r="N57">
        <v>113.4</v>
      </c>
      <c r="O57">
        <v>0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9.0711999999999993</v>
      </c>
      <c r="AG57">
        <v>21.1464</v>
      </c>
      <c r="AH57">
        <v>0</v>
      </c>
      <c r="AI57">
        <v>0</v>
      </c>
      <c r="AJ57">
        <v>0</v>
      </c>
      <c r="AK57">
        <v>54.440100000000001</v>
      </c>
      <c r="AL57">
        <v>1.3944000000000001</v>
      </c>
      <c r="AM57">
        <v>0</v>
      </c>
      <c r="AN57">
        <v>0.87997999999999998</v>
      </c>
      <c r="AO57">
        <v>0</v>
      </c>
      <c r="AP57">
        <v>7.0454999999999997</v>
      </c>
      <c r="AQ57">
        <v>0</v>
      </c>
      <c r="AR57">
        <v>1.5456000000000001</v>
      </c>
      <c r="AS57">
        <v>4.7081999999999997</v>
      </c>
      <c r="AT57">
        <v>20.001799999999999</v>
      </c>
      <c r="AU57">
        <v>0</v>
      </c>
      <c r="AV57">
        <v>15.225</v>
      </c>
      <c r="AW57">
        <v>0</v>
      </c>
      <c r="AX57">
        <v>59.183999999999997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2512.8777290000003</v>
      </c>
    </row>
    <row r="58" spans="1:117">
      <c r="A58" t="s">
        <v>100</v>
      </c>
      <c r="B58">
        <v>0</v>
      </c>
      <c r="C58">
        <v>15.225</v>
      </c>
      <c r="D58">
        <v>15.225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32.880000000000003</v>
      </c>
      <c r="K58">
        <v>679.49316799999997</v>
      </c>
      <c r="L58">
        <v>435.435</v>
      </c>
      <c r="M58">
        <v>92</v>
      </c>
      <c r="N58">
        <v>113.4</v>
      </c>
      <c r="O58">
        <v>0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9.0711999999999993</v>
      </c>
      <c r="AG58">
        <v>21.1464</v>
      </c>
      <c r="AH58">
        <v>0</v>
      </c>
      <c r="AI58">
        <v>0</v>
      </c>
      <c r="AJ58">
        <v>0</v>
      </c>
      <c r="AK58">
        <v>54.440100000000001</v>
      </c>
      <c r="AL58">
        <v>1.3944000000000001</v>
      </c>
      <c r="AM58">
        <v>0</v>
      </c>
      <c r="AN58">
        <v>0.87997999999999998</v>
      </c>
      <c r="AO58">
        <v>0</v>
      </c>
      <c r="AP58">
        <v>7.0454999999999997</v>
      </c>
      <c r="AQ58">
        <v>0</v>
      </c>
      <c r="AR58">
        <v>1.5456000000000001</v>
      </c>
      <c r="AS58">
        <v>4.7081999999999997</v>
      </c>
      <c r="AT58">
        <v>20.001799999999999</v>
      </c>
      <c r="AU58">
        <v>0</v>
      </c>
      <c r="AV58">
        <v>15.225</v>
      </c>
      <c r="AW58">
        <v>0</v>
      </c>
      <c r="AX58">
        <v>59.183999999999997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2512.8777290000003</v>
      </c>
    </row>
    <row r="59" spans="1:117">
      <c r="A59" t="s">
        <v>101</v>
      </c>
      <c r="B59">
        <v>0</v>
      </c>
      <c r="C59">
        <v>15.225</v>
      </c>
      <c r="D59">
        <v>15.225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32.880000000000003</v>
      </c>
      <c r="K59">
        <v>679.49316799999997</v>
      </c>
      <c r="L59">
        <v>435.435</v>
      </c>
      <c r="M59">
        <v>92</v>
      </c>
      <c r="N59">
        <v>113.4</v>
      </c>
      <c r="O59">
        <v>0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9.0711999999999993</v>
      </c>
      <c r="AG59">
        <v>21.1464</v>
      </c>
      <c r="AH59">
        <v>0</v>
      </c>
      <c r="AI59">
        <v>0</v>
      </c>
      <c r="AJ59">
        <v>0</v>
      </c>
      <c r="AK59">
        <v>54.440100000000001</v>
      </c>
      <c r="AL59">
        <v>1.3944000000000001</v>
      </c>
      <c r="AM59">
        <v>0</v>
      </c>
      <c r="AN59">
        <v>0.87997999999999998</v>
      </c>
      <c r="AO59">
        <v>0</v>
      </c>
      <c r="AP59">
        <v>0</v>
      </c>
      <c r="AQ59">
        <v>0</v>
      </c>
      <c r="AR59">
        <v>1.5456000000000001</v>
      </c>
      <c r="AS59">
        <v>4.7081999999999997</v>
      </c>
      <c r="AT59">
        <v>20.001799999999999</v>
      </c>
      <c r="AU59">
        <v>0</v>
      </c>
      <c r="AV59">
        <v>15.225</v>
      </c>
      <c r="AW59">
        <v>0</v>
      </c>
      <c r="AX59">
        <v>59.183999999999997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2505.8322290000001</v>
      </c>
    </row>
    <row r="60" spans="1:117">
      <c r="A60" t="s">
        <v>102</v>
      </c>
      <c r="B60">
        <v>0</v>
      </c>
      <c r="C60">
        <v>15.225</v>
      </c>
      <c r="D60">
        <v>15.225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32.880000000000003</v>
      </c>
      <c r="K60">
        <v>679.49316799999997</v>
      </c>
      <c r="L60">
        <v>435.435</v>
      </c>
      <c r="M60">
        <v>92</v>
      </c>
      <c r="N60">
        <v>113.4</v>
      </c>
      <c r="O60">
        <v>0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9.0711999999999993</v>
      </c>
      <c r="AG60">
        <v>21.1464</v>
      </c>
      <c r="AH60">
        <v>0</v>
      </c>
      <c r="AI60">
        <v>0</v>
      </c>
      <c r="AJ60">
        <v>0</v>
      </c>
      <c r="AK60">
        <v>54.440100000000001</v>
      </c>
      <c r="AL60">
        <v>1.3944000000000001</v>
      </c>
      <c r="AM60">
        <v>0</v>
      </c>
      <c r="AN60">
        <v>0.87997999999999998</v>
      </c>
      <c r="AO60">
        <v>0</v>
      </c>
      <c r="AP60">
        <v>0</v>
      </c>
      <c r="AQ60">
        <v>0</v>
      </c>
      <c r="AR60">
        <v>1.5456000000000001</v>
      </c>
      <c r="AS60">
        <v>4.7081999999999997</v>
      </c>
      <c r="AT60">
        <v>20.001799999999999</v>
      </c>
      <c r="AU60">
        <v>0</v>
      </c>
      <c r="AV60">
        <v>15.225</v>
      </c>
      <c r="AW60">
        <v>0</v>
      </c>
      <c r="AX60">
        <v>59.183999999999997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2505.8322290000001</v>
      </c>
    </row>
    <row r="61" spans="1:117">
      <c r="A61" t="s">
        <v>103</v>
      </c>
      <c r="B61">
        <v>0</v>
      </c>
      <c r="C61">
        <v>15.225</v>
      </c>
      <c r="D61">
        <v>15.225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32.880000000000003</v>
      </c>
      <c r="K61">
        <v>679.49316799999997</v>
      </c>
      <c r="L61">
        <v>435.435</v>
      </c>
      <c r="M61">
        <v>92</v>
      </c>
      <c r="N61">
        <v>113.4</v>
      </c>
      <c r="O61">
        <v>0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9.0711999999999993</v>
      </c>
      <c r="AG61">
        <v>21.1464</v>
      </c>
      <c r="AH61">
        <v>0</v>
      </c>
      <c r="AI61">
        <v>0</v>
      </c>
      <c r="AJ61">
        <v>0</v>
      </c>
      <c r="AK61">
        <v>54.440100000000001</v>
      </c>
      <c r="AL61">
        <v>1.3944000000000001</v>
      </c>
      <c r="AM61">
        <v>0</v>
      </c>
      <c r="AN61">
        <v>0.87997999999999998</v>
      </c>
      <c r="AO61">
        <v>0</v>
      </c>
      <c r="AP61">
        <v>0</v>
      </c>
      <c r="AQ61">
        <v>0</v>
      </c>
      <c r="AR61">
        <v>1.5456000000000001</v>
      </c>
      <c r="AS61">
        <v>4.7081999999999997</v>
      </c>
      <c r="AT61">
        <v>20.001799999999999</v>
      </c>
      <c r="AU61">
        <v>0</v>
      </c>
      <c r="AV61">
        <v>15.225</v>
      </c>
      <c r="AW61">
        <v>0</v>
      </c>
      <c r="AX61">
        <v>59.183999999999997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2505.8322290000001</v>
      </c>
    </row>
    <row r="62" spans="1:117">
      <c r="A62" t="s">
        <v>104</v>
      </c>
      <c r="B62">
        <v>0</v>
      </c>
      <c r="C62">
        <v>15.225</v>
      </c>
      <c r="D62">
        <v>15.225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32.880000000000003</v>
      </c>
      <c r="K62">
        <v>679.49316799999997</v>
      </c>
      <c r="L62">
        <v>435.435</v>
      </c>
      <c r="M62">
        <v>92</v>
      </c>
      <c r="N62">
        <v>113.4</v>
      </c>
      <c r="O62">
        <v>0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9.0711999999999993</v>
      </c>
      <c r="AG62">
        <v>21.1464</v>
      </c>
      <c r="AH62">
        <v>0</v>
      </c>
      <c r="AI62">
        <v>0</v>
      </c>
      <c r="AJ62">
        <v>0</v>
      </c>
      <c r="AK62">
        <v>54.440100000000001</v>
      </c>
      <c r="AL62">
        <v>1.3944000000000001</v>
      </c>
      <c r="AM62">
        <v>0</v>
      </c>
      <c r="AN62">
        <v>0.87997999999999998</v>
      </c>
      <c r="AO62">
        <v>0</v>
      </c>
      <c r="AP62">
        <v>0</v>
      </c>
      <c r="AQ62">
        <v>0</v>
      </c>
      <c r="AR62">
        <v>1.5456000000000001</v>
      </c>
      <c r="AS62">
        <v>4.7081999999999997</v>
      </c>
      <c r="AT62">
        <v>20.001799999999999</v>
      </c>
      <c r="AU62">
        <v>0</v>
      </c>
      <c r="AV62">
        <v>15.225</v>
      </c>
      <c r="AW62">
        <v>0</v>
      </c>
      <c r="AX62">
        <v>59.183999999999997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2505.8322290000001</v>
      </c>
    </row>
    <row r="63" spans="1:117">
      <c r="A63" t="s">
        <v>105</v>
      </c>
      <c r="B63">
        <v>0</v>
      </c>
      <c r="C63">
        <v>15.225</v>
      </c>
      <c r="D63">
        <v>15.225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32.880000000000003</v>
      </c>
      <c r="K63">
        <v>679.49316799999997</v>
      </c>
      <c r="L63">
        <v>435.435</v>
      </c>
      <c r="M63">
        <v>92</v>
      </c>
      <c r="N63">
        <v>113.4</v>
      </c>
      <c r="O63">
        <v>0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9.0711999999999993</v>
      </c>
      <c r="AG63">
        <v>21.1464</v>
      </c>
      <c r="AH63">
        <v>0</v>
      </c>
      <c r="AI63">
        <v>0</v>
      </c>
      <c r="AJ63">
        <v>0</v>
      </c>
      <c r="AK63">
        <v>54.440100000000001</v>
      </c>
      <c r="AL63">
        <v>1.3944000000000001</v>
      </c>
      <c r="AM63">
        <v>0</v>
      </c>
      <c r="AN63">
        <v>0.87997999999999998</v>
      </c>
      <c r="AO63">
        <v>0</v>
      </c>
      <c r="AP63">
        <v>0</v>
      </c>
      <c r="AQ63">
        <v>14.930999999999999</v>
      </c>
      <c r="AR63">
        <v>1.5456000000000001</v>
      </c>
      <c r="AS63">
        <v>4.7081999999999997</v>
      </c>
      <c r="AT63">
        <v>20.001799999999999</v>
      </c>
      <c r="AU63">
        <v>0</v>
      </c>
      <c r="AV63">
        <v>15.225</v>
      </c>
      <c r="AW63">
        <v>0</v>
      </c>
      <c r="AX63">
        <v>59.183999999999997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2537.2420810000003</v>
      </c>
    </row>
    <row r="64" spans="1:117">
      <c r="A64" t="s">
        <v>106</v>
      </c>
      <c r="B64">
        <v>0</v>
      </c>
      <c r="C64">
        <v>15.225</v>
      </c>
      <c r="D64">
        <v>15.225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32.880000000000003</v>
      </c>
      <c r="K64">
        <v>679.49316799999997</v>
      </c>
      <c r="L64">
        <v>435.435</v>
      </c>
      <c r="M64">
        <v>92</v>
      </c>
      <c r="N64">
        <v>113.4</v>
      </c>
      <c r="O64">
        <v>0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9.0711999999999993</v>
      </c>
      <c r="AG64">
        <v>21.1464</v>
      </c>
      <c r="AH64">
        <v>0</v>
      </c>
      <c r="AI64">
        <v>0</v>
      </c>
      <c r="AJ64">
        <v>0</v>
      </c>
      <c r="AK64">
        <v>54.440100000000001</v>
      </c>
      <c r="AL64">
        <v>1.3944000000000001</v>
      </c>
      <c r="AM64">
        <v>0</v>
      </c>
      <c r="AN64">
        <v>0.87997999999999998</v>
      </c>
      <c r="AO64">
        <v>0</v>
      </c>
      <c r="AP64">
        <v>0</v>
      </c>
      <c r="AQ64">
        <v>14.930999999999999</v>
      </c>
      <c r="AR64">
        <v>2.76</v>
      </c>
      <c r="AS64">
        <v>4.7081999999999997</v>
      </c>
      <c r="AT64">
        <v>20.001799999999999</v>
      </c>
      <c r="AU64">
        <v>0</v>
      </c>
      <c r="AV64">
        <v>15.225</v>
      </c>
      <c r="AW64">
        <v>0</v>
      </c>
      <c r="AX64">
        <v>59.183999999999997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2538.4564810000006</v>
      </c>
    </row>
    <row r="65" spans="1:117">
      <c r="A65" t="s">
        <v>107</v>
      </c>
      <c r="B65">
        <v>0</v>
      </c>
      <c r="C65">
        <v>15.225</v>
      </c>
      <c r="D65">
        <v>15.225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32.880000000000003</v>
      </c>
      <c r="K65">
        <v>679.49316799999997</v>
      </c>
      <c r="L65">
        <v>435.435</v>
      </c>
      <c r="M65">
        <v>92</v>
      </c>
      <c r="N65">
        <v>113.4</v>
      </c>
      <c r="O65">
        <v>0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9.0711999999999993</v>
      </c>
      <c r="AG65">
        <v>21.1464</v>
      </c>
      <c r="AH65">
        <v>0</v>
      </c>
      <c r="AI65">
        <v>0</v>
      </c>
      <c r="AJ65">
        <v>0</v>
      </c>
      <c r="AK65">
        <v>54.440100000000001</v>
      </c>
      <c r="AL65">
        <v>1.3944000000000001</v>
      </c>
      <c r="AM65">
        <v>0</v>
      </c>
      <c r="AN65">
        <v>0.87997999999999998</v>
      </c>
      <c r="AO65">
        <v>0</v>
      </c>
      <c r="AP65">
        <v>0</v>
      </c>
      <c r="AQ65">
        <v>29.861999999999998</v>
      </c>
      <c r="AR65">
        <v>26.495999999999999</v>
      </c>
      <c r="AS65">
        <v>8.3402399999999997</v>
      </c>
      <c r="AT65">
        <v>20.001799999999999</v>
      </c>
      <c r="AU65">
        <v>0</v>
      </c>
      <c r="AV65">
        <v>15.225</v>
      </c>
      <c r="AW65">
        <v>0</v>
      </c>
      <c r="AX65">
        <v>59.183999999999997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2580.7555210000005</v>
      </c>
    </row>
    <row r="66" spans="1:117">
      <c r="A66" t="s">
        <v>108</v>
      </c>
      <c r="B66">
        <v>0</v>
      </c>
      <c r="C66">
        <v>15.225</v>
      </c>
      <c r="D66">
        <v>15.225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32.880000000000003</v>
      </c>
      <c r="K66">
        <v>679.49316799999997</v>
      </c>
      <c r="L66">
        <v>435.435</v>
      </c>
      <c r="M66">
        <v>92</v>
      </c>
      <c r="N66">
        <v>113.4</v>
      </c>
      <c r="O66">
        <v>0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9.0711999999999993</v>
      </c>
      <c r="AG66">
        <v>21.1464</v>
      </c>
      <c r="AH66">
        <v>0</v>
      </c>
      <c r="AI66">
        <v>0</v>
      </c>
      <c r="AJ66">
        <v>0</v>
      </c>
      <c r="AK66">
        <v>54.440100000000001</v>
      </c>
      <c r="AL66">
        <v>1.3944000000000001</v>
      </c>
      <c r="AM66">
        <v>0</v>
      </c>
      <c r="AN66">
        <v>0.87997999999999998</v>
      </c>
      <c r="AO66">
        <v>0</v>
      </c>
      <c r="AP66">
        <v>0</v>
      </c>
      <c r="AQ66">
        <v>29.861999999999998</v>
      </c>
      <c r="AR66">
        <v>26.495999999999999</v>
      </c>
      <c r="AS66">
        <v>8.3402399999999997</v>
      </c>
      <c r="AT66">
        <v>20.001799999999999</v>
      </c>
      <c r="AU66">
        <v>0</v>
      </c>
      <c r="AV66">
        <v>15.225</v>
      </c>
      <c r="AW66">
        <v>0</v>
      </c>
      <c r="AX66">
        <v>59.183999999999997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2580.7555210000005</v>
      </c>
    </row>
    <row r="67" spans="1:117">
      <c r="A67" t="s">
        <v>109</v>
      </c>
      <c r="B67">
        <v>0</v>
      </c>
      <c r="C67">
        <v>15.225</v>
      </c>
      <c r="D67">
        <v>15.225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32.880000000000003</v>
      </c>
      <c r="K67">
        <v>679.49316799999997</v>
      </c>
      <c r="L67">
        <v>435.435</v>
      </c>
      <c r="M67">
        <v>92</v>
      </c>
      <c r="N67">
        <v>113.4</v>
      </c>
      <c r="O67">
        <v>0</v>
      </c>
      <c r="P67">
        <v>139.3125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9.0711999999999993</v>
      </c>
      <c r="AG67">
        <v>21.1464</v>
      </c>
      <c r="AH67">
        <v>0</v>
      </c>
      <c r="AI67">
        <v>0</v>
      </c>
      <c r="AJ67">
        <v>0</v>
      </c>
      <c r="AK67">
        <v>54.440100000000001</v>
      </c>
      <c r="AL67">
        <v>1.3944000000000001</v>
      </c>
      <c r="AM67">
        <v>0</v>
      </c>
      <c r="AN67">
        <v>0.87997999999999998</v>
      </c>
      <c r="AO67">
        <v>0</v>
      </c>
      <c r="AP67">
        <v>0</v>
      </c>
      <c r="AQ67">
        <v>29.861999999999998</v>
      </c>
      <c r="AR67">
        <v>2.76</v>
      </c>
      <c r="AS67">
        <v>4.7081999999999997</v>
      </c>
      <c r="AT67">
        <v>20.001799999999999</v>
      </c>
      <c r="AU67">
        <v>0</v>
      </c>
      <c r="AV67">
        <v>15.225</v>
      </c>
      <c r="AW67">
        <v>0</v>
      </c>
      <c r="AX67">
        <v>59.183999999999997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2553.3874810000007</v>
      </c>
    </row>
    <row r="68" spans="1:117">
      <c r="A68" t="s">
        <v>110</v>
      </c>
      <c r="B68">
        <v>0</v>
      </c>
      <c r="C68">
        <v>15.225</v>
      </c>
      <c r="D68">
        <v>15.225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32.880000000000003</v>
      </c>
      <c r="K68">
        <v>679.49316799999997</v>
      </c>
      <c r="L68">
        <v>435.435</v>
      </c>
      <c r="M68">
        <v>92</v>
      </c>
      <c r="N68">
        <v>113.4</v>
      </c>
      <c r="O68">
        <v>0</v>
      </c>
      <c r="P68">
        <v>139.3125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9.0711999999999993</v>
      </c>
      <c r="AG68">
        <v>21.1464</v>
      </c>
      <c r="AH68">
        <v>0</v>
      </c>
      <c r="AI68">
        <v>0</v>
      </c>
      <c r="AJ68">
        <v>0</v>
      </c>
      <c r="AK68">
        <v>54.440100000000001</v>
      </c>
      <c r="AL68">
        <v>1.3944000000000001</v>
      </c>
      <c r="AM68">
        <v>0</v>
      </c>
      <c r="AN68">
        <v>0.87997999999999998</v>
      </c>
      <c r="AO68">
        <v>0</v>
      </c>
      <c r="AP68">
        <v>0</v>
      </c>
      <c r="AQ68">
        <v>29.861999999999998</v>
      </c>
      <c r="AR68">
        <v>1.5456000000000001</v>
      </c>
      <c r="AS68">
        <v>4.7081999999999997</v>
      </c>
      <c r="AT68">
        <v>20.001799999999999</v>
      </c>
      <c r="AU68">
        <v>0</v>
      </c>
      <c r="AV68">
        <v>15.225</v>
      </c>
      <c r="AW68">
        <v>0</v>
      </c>
      <c r="AX68">
        <v>59.183999999999997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2552.1730810000004</v>
      </c>
    </row>
    <row r="69" spans="1:117">
      <c r="A69" t="s">
        <v>111</v>
      </c>
      <c r="B69">
        <v>0</v>
      </c>
      <c r="C69">
        <v>15.225</v>
      </c>
      <c r="D69">
        <v>15.225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32.880000000000003</v>
      </c>
      <c r="K69">
        <v>679.19316800000001</v>
      </c>
      <c r="L69">
        <v>435.435</v>
      </c>
      <c r="M69">
        <v>92</v>
      </c>
      <c r="N69">
        <v>113.4</v>
      </c>
      <c r="O69">
        <v>0</v>
      </c>
      <c r="P69">
        <v>139.3125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9.0711999999999993</v>
      </c>
      <c r="AG69">
        <v>21.1464</v>
      </c>
      <c r="AH69">
        <v>17.045999999999999</v>
      </c>
      <c r="AI69">
        <v>0</v>
      </c>
      <c r="AJ69">
        <v>0</v>
      </c>
      <c r="AK69">
        <v>54.440100000000001</v>
      </c>
      <c r="AL69">
        <v>1.3944000000000001</v>
      </c>
      <c r="AM69">
        <v>0</v>
      </c>
      <c r="AN69">
        <v>0.87997999999999998</v>
      </c>
      <c r="AO69">
        <v>0</v>
      </c>
      <c r="AP69">
        <v>0</v>
      </c>
      <c r="AQ69">
        <v>44.792999999999999</v>
      </c>
      <c r="AR69">
        <v>1.5456000000000001</v>
      </c>
      <c r="AS69">
        <v>4.7081999999999997</v>
      </c>
      <c r="AT69">
        <v>20.001799999999999</v>
      </c>
      <c r="AU69">
        <v>0</v>
      </c>
      <c r="AV69">
        <v>15.225</v>
      </c>
      <c r="AW69">
        <v>0</v>
      </c>
      <c r="AX69">
        <v>59.183999999999997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2583.8500810000005</v>
      </c>
    </row>
    <row r="70" spans="1:117">
      <c r="A70" t="s">
        <v>112</v>
      </c>
      <c r="B70">
        <v>0</v>
      </c>
      <c r="C70">
        <v>15.225</v>
      </c>
      <c r="D70">
        <v>15.225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32.880000000000003</v>
      </c>
      <c r="K70">
        <v>679.19316800000001</v>
      </c>
      <c r="L70">
        <v>435.435</v>
      </c>
      <c r="M70">
        <v>92</v>
      </c>
      <c r="N70">
        <v>113.4</v>
      </c>
      <c r="O70">
        <v>0</v>
      </c>
      <c r="P70">
        <v>139.3125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9.0711999999999993</v>
      </c>
      <c r="AG70">
        <v>21.1464</v>
      </c>
      <c r="AH70">
        <v>39.774000000000001</v>
      </c>
      <c r="AI70">
        <v>0</v>
      </c>
      <c r="AJ70">
        <v>0</v>
      </c>
      <c r="AK70">
        <v>54.440100000000001</v>
      </c>
      <c r="AL70">
        <v>1.3944000000000001</v>
      </c>
      <c r="AM70">
        <v>0</v>
      </c>
      <c r="AN70">
        <v>0.87997999999999998</v>
      </c>
      <c r="AO70">
        <v>0</v>
      </c>
      <c r="AP70">
        <v>0</v>
      </c>
      <c r="AQ70">
        <v>44.792999999999999</v>
      </c>
      <c r="AR70">
        <v>1.5456000000000001</v>
      </c>
      <c r="AS70">
        <v>4.7081999999999997</v>
      </c>
      <c r="AT70">
        <v>20.001799999999999</v>
      </c>
      <c r="AU70">
        <v>0</v>
      </c>
      <c r="AV70">
        <v>15.225</v>
      </c>
      <c r="AW70">
        <v>0</v>
      </c>
      <c r="AX70">
        <v>59.183999999999997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2606.5780810000006</v>
      </c>
    </row>
    <row r="71" spans="1:117">
      <c r="A71" t="s">
        <v>113</v>
      </c>
      <c r="B71">
        <v>0</v>
      </c>
      <c r="C71">
        <v>15.225</v>
      </c>
      <c r="D71">
        <v>15.225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32.880000000000003</v>
      </c>
      <c r="K71">
        <v>679.19316800000001</v>
      </c>
      <c r="L71">
        <v>435.435</v>
      </c>
      <c r="M71">
        <v>92</v>
      </c>
      <c r="N71">
        <v>113.4</v>
      </c>
      <c r="O71">
        <v>0</v>
      </c>
      <c r="P71">
        <v>139.3125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7.9260000000000002</v>
      </c>
      <c r="AE71">
        <v>32.957704</v>
      </c>
      <c r="AF71">
        <v>17.748000000000001</v>
      </c>
      <c r="AG71">
        <v>21.1464</v>
      </c>
      <c r="AH71">
        <v>68.183999999999997</v>
      </c>
      <c r="AI71">
        <v>0</v>
      </c>
      <c r="AJ71">
        <v>0</v>
      </c>
      <c r="AK71">
        <v>54.440100000000001</v>
      </c>
      <c r="AL71">
        <v>1.3944000000000001</v>
      </c>
      <c r="AM71">
        <v>0</v>
      </c>
      <c r="AN71">
        <v>0.87997999999999998</v>
      </c>
      <c r="AO71">
        <v>0</v>
      </c>
      <c r="AP71">
        <v>0</v>
      </c>
      <c r="AQ71">
        <v>44.792999999999999</v>
      </c>
      <c r="AR71">
        <v>1.5456000000000001</v>
      </c>
      <c r="AS71">
        <v>4.7081999999999997</v>
      </c>
      <c r="AT71">
        <v>20.001799999999999</v>
      </c>
      <c r="AU71">
        <v>0</v>
      </c>
      <c r="AV71">
        <v>15.225</v>
      </c>
      <c r="AW71">
        <v>0</v>
      </c>
      <c r="AX71">
        <v>59.183999999999997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2681.2397730000007</v>
      </c>
    </row>
    <row r="72" spans="1:117">
      <c r="A72" t="s">
        <v>114</v>
      </c>
      <c r="B72">
        <v>0</v>
      </c>
      <c r="C72">
        <v>15.225</v>
      </c>
      <c r="D72">
        <v>15.225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32.880000000000003</v>
      </c>
      <c r="K72">
        <v>679.19316800000001</v>
      </c>
      <c r="L72">
        <v>435.435</v>
      </c>
      <c r="M72">
        <v>92</v>
      </c>
      <c r="N72">
        <v>113.4</v>
      </c>
      <c r="O72">
        <v>0</v>
      </c>
      <c r="P72">
        <v>139.3125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7.0309999999999997</v>
      </c>
      <c r="AB72">
        <v>13.17004</v>
      </c>
      <c r="AC72">
        <v>0</v>
      </c>
      <c r="AD72">
        <v>16.095064000000001</v>
      </c>
      <c r="AE72">
        <v>32.957704</v>
      </c>
      <c r="AF72">
        <v>26.622</v>
      </c>
      <c r="AG72">
        <v>21.1464</v>
      </c>
      <c r="AH72">
        <v>93.563599999999994</v>
      </c>
      <c r="AI72">
        <v>0</v>
      </c>
      <c r="AJ72">
        <v>0</v>
      </c>
      <c r="AK72">
        <v>54.440100000000001</v>
      </c>
      <c r="AL72">
        <v>6.9720000000000004</v>
      </c>
      <c r="AM72">
        <v>2.9325999999999999</v>
      </c>
      <c r="AN72">
        <v>0.87997999999999998</v>
      </c>
      <c r="AO72">
        <v>0</v>
      </c>
      <c r="AP72">
        <v>0</v>
      </c>
      <c r="AQ72">
        <v>44.792999999999999</v>
      </c>
      <c r="AR72">
        <v>1.5456000000000001</v>
      </c>
      <c r="AS72">
        <v>4.7081999999999997</v>
      </c>
      <c r="AT72">
        <v>20.001799999999999</v>
      </c>
      <c r="AU72">
        <v>0</v>
      </c>
      <c r="AV72">
        <v>15.225</v>
      </c>
      <c r="AW72">
        <v>0</v>
      </c>
      <c r="AX72">
        <v>59.183999999999997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2740.3036370000004</v>
      </c>
    </row>
    <row r="73" spans="1:117">
      <c r="A73" t="s">
        <v>115</v>
      </c>
      <c r="B73">
        <v>0</v>
      </c>
      <c r="C73">
        <v>15.225</v>
      </c>
      <c r="D73">
        <v>15.225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32.880000000000003</v>
      </c>
      <c r="K73">
        <v>679.19316800000001</v>
      </c>
      <c r="L73">
        <v>435.435</v>
      </c>
      <c r="M73">
        <v>92</v>
      </c>
      <c r="N73">
        <v>113.4</v>
      </c>
      <c r="O73">
        <v>0</v>
      </c>
      <c r="P73">
        <v>139.3125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19.5624</v>
      </c>
      <c r="AA73">
        <v>13.904</v>
      </c>
      <c r="AB73">
        <v>26.34008</v>
      </c>
      <c r="AC73">
        <v>0</v>
      </c>
      <c r="AD73">
        <v>18.272072000000001</v>
      </c>
      <c r="AE73">
        <v>32.957704</v>
      </c>
      <c r="AF73">
        <v>38.966720000000002</v>
      </c>
      <c r="AG73">
        <v>21.1464</v>
      </c>
      <c r="AH73">
        <v>116.9545</v>
      </c>
      <c r="AI73">
        <v>0</v>
      </c>
      <c r="AJ73">
        <v>0</v>
      </c>
      <c r="AK73">
        <v>54.440100000000001</v>
      </c>
      <c r="AL73">
        <v>41.832000000000001</v>
      </c>
      <c r="AM73">
        <v>5.2786799999999996</v>
      </c>
      <c r="AN73">
        <v>0.87997999999999998</v>
      </c>
      <c r="AO73">
        <v>0</v>
      </c>
      <c r="AP73">
        <v>0</v>
      </c>
      <c r="AQ73">
        <v>44.792999999999999</v>
      </c>
      <c r="AR73">
        <v>1.5456000000000001</v>
      </c>
      <c r="AS73">
        <v>4.7081999999999997</v>
      </c>
      <c r="AT73">
        <v>20.001799999999999</v>
      </c>
      <c r="AU73">
        <v>0</v>
      </c>
      <c r="AV73">
        <v>15.225</v>
      </c>
      <c r="AW73">
        <v>0</v>
      </c>
      <c r="AX73">
        <v>59.183999999999997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2853.9277849999999</v>
      </c>
    </row>
    <row r="74" spans="1:117">
      <c r="A74" t="s">
        <v>116</v>
      </c>
      <c r="B74">
        <v>0</v>
      </c>
      <c r="C74">
        <v>15.225</v>
      </c>
      <c r="D74">
        <v>15.225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32.880000000000003</v>
      </c>
      <c r="K74">
        <v>679.19316800000001</v>
      </c>
      <c r="L74">
        <v>435.435</v>
      </c>
      <c r="M74">
        <v>92</v>
      </c>
      <c r="N74">
        <v>113.4</v>
      </c>
      <c r="O74">
        <v>0</v>
      </c>
      <c r="P74">
        <v>139.3125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22.12</v>
      </c>
      <c r="AB74">
        <v>26.34008</v>
      </c>
      <c r="AC74">
        <v>0</v>
      </c>
      <c r="AD74">
        <v>27.408107999999999</v>
      </c>
      <c r="AE74">
        <v>32.957704</v>
      </c>
      <c r="AF74">
        <v>38.966720000000002</v>
      </c>
      <c r="AG74">
        <v>21.1464</v>
      </c>
      <c r="AH74">
        <v>132.58000000000001</v>
      </c>
      <c r="AI74">
        <v>0</v>
      </c>
      <c r="AJ74">
        <v>0</v>
      </c>
      <c r="AK74">
        <v>54.440100000000001</v>
      </c>
      <c r="AL74">
        <v>41.832000000000001</v>
      </c>
      <c r="AM74">
        <v>5.2786799999999996</v>
      </c>
      <c r="AN74">
        <v>0.87997999999999998</v>
      </c>
      <c r="AO74">
        <v>0</v>
      </c>
      <c r="AP74">
        <v>0</v>
      </c>
      <c r="AQ74">
        <v>44.792999999999999</v>
      </c>
      <c r="AR74">
        <v>1.5456000000000001</v>
      </c>
      <c r="AS74">
        <v>4.7081999999999997</v>
      </c>
      <c r="AT74">
        <v>20.001799999999999</v>
      </c>
      <c r="AU74">
        <v>0</v>
      </c>
      <c r="AV74">
        <v>15.225</v>
      </c>
      <c r="AW74">
        <v>0</v>
      </c>
      <c r="AX74">
        <v>59.183999999999997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2886.9053209999997</v>
      </c>
    </row>
    <row r="75" spans="1:117">
      <c r="A75" t="s">
        <v>117</v>
      </c>
      <c r="B75">
        <v>0</v>
      </c>
      <c r="C75">
        <v>15.225</v>
      </c>
      <c r="D75">
        <v>15.225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32.880000000000003</v>
      </c>
      <c r="K75">
        <v>679.19316800000001</v>
      </c>
      <c r="L75">
        <v>435.435</v>
      </c>
      <c r="M75">
        <v>92</v>
      </c>
      <c r="N75">
        <v>113.4</v>
      </c>
      <c r="O75">
        <v>0</v>
      </c>
      <c r="P75">
        <v>139.3125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38.966720000000002</v>
      </c>
      <c r="AG75">
        <v>21.1464</v>
      </c>
      <c r="AH75">
        <v>132.58000000000001</v>
      </c>
      <c r="AI75">
        <v>0</v>
      </c>
      <c r="AJ75">
        <v>0</v>
      </c>
      <c r="AK75">
        <v>54.440100000000001</v>
      </c>
      <c r="AL75">
        <v>41.832000000000001</v>
      </c>
      <c r="AM75">
        <v>5.2786799999999996</v>
      </c>
      <c r="AN75">
        <v>0.87997999999999998</v>
      </c>
      <c r="AO75">
        <v>0</v>
      </c>
      <c r="AP75">
        <v>0</v>
      </c>
      <c r="AQ75">
        <v>44.792999999999999</v>
      </c>
      <c r="AR75">
        <v>1.5456000000000001</v>
      </c>
      <c r="AS75">
        <v>4.7081999999999997</v>
      </c>
      <c r="AT75">
        <v>20.001799999999999</v>
      </c>
      <c r="AU75">
        <v>0</v>
      </c>
      <c r="AV75">
        <v>15.225</v>
      </c>
      <c r="AW75">
        <v>0</v>
      </c>
      <c r="AX75">
        <v>59.183999999999997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2884.3345210000002</v>
      </c>
    </row>
    <row r="76" spans="1:117">
      <c r="A76" t="s">
        <v>118</v>
      </c>
      <c r="B76">
        <v>0</v>
      </c>
      <c r="C76">
        <v>15.225</v>
      </c>
      <c r="D76">
        <v>15.225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32.880000000000003</v>
      </c>
      <c r="K76">
        <v>679.19316800000001</v>
      </c>
      <c r="L76">
        <v>435.435</v>
      </c>
      <c r="M76">
        <v>92</v>
      </c>
      <c r="N76">
        <v>113.4</v>
      </c>
      <c r="O76">
        <v>0</v>
      </c>
      <c r="P76">
        <v>139.3125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38.966720000000002</v>
      </c>
      <c r="AG76">
        <v>21.1464</v>
      </c>
      <c r="AH76">
        <v>123.11</v>
      </c>
      <c r="AI76">
        <v>0</v>
      </c>
      <c r="AJ76">
        <v>0</v>
      </c>
      <c r="AK76">
        <v>54.440100000000001</v>
      </c>
      <c r="AL76">
        <v>41.832000000000001</v>
      </c>
      <c r="AM76">
        <v>5.2786799999999996</v>
      </c>
      <c r="AN76">
        <v>0.87997999999999998</v>
      </c>
      <c r="AO76">
        <v>0</v>
      </c>
      <c r="AP76">
        <v>0</v>
      </c>
      <c r="AQ76">
        <v>44.792999999999999</v>
      </c>
      <c r="AR76">
        <v>1.5456000000000001</v>
      </c>
      <c r="AS76">
        <v>4.7081999999999997</v>
      </c>
      <c r="AT76">
        <v>20.001799999999999</v>
      </c>
      <c r="AU76">
        <v>0</v>
      </c>
      <c r="AV76">
        <v>15.225</v>
      </c>
      <c r="AW76">
        <v>0</v>
      </c>
      <c r="AX76">
        <v>59.183999999999997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2874.8645210000004</v>
      </c>
    </row>
    <row r="77" spans="1:117">
      <c r="A77" t="s">
        <v>119</v>
      </c>
      <c r="B77">
        <v>0</v>
      </c>
      <c r="C77">
        <v>15.225</v>
      </c>
      <c r="D77">
        <v>15.225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32.880000000000003</v>
      </c>
      <c r="K77">
        <v>679.19316800000001</v>
      </c>
      <c r="L77">
        <v>435.435</v>
      </c>
      <c r="M77">
        <v>92</v>
      </c>
      <c r="N77">
        <v>113.4</v>
      </c>
      <c r="O77">
        <v>0</v>
      </c>
      <c r="P77">
        <v>139.3125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38.966720000000002</v>
      </c>
      <c r="AG77">
        <v>21.1464</v>
      </c>
      <c r="AH77">
        <v>113.64</v>
      </c>
      <c r="AI77">
        <v>0</v>
      </c>
      <c r="AJ77">
        <v>0</v>
      </c>
      <c r="AK77">
        <v>54.440100000000001</v>
      </c>
      <c r="AL77">
        <v>41.832000000000001</v>
      </c>
      <c r="AM77">
        <v>5.2786799999999996</v>
      </c>
      <c r="AN77">
        <v>0.87997999999999998</v>
      </c>
      <c r="AO77">
        <v>0</v>
      </c>
      <c r="AP77">
        <v>0</v>
      </c>
      <c r="AQ77">
        <v>44.792999999999999</v>
      </c>
      <c r="AR77">
        <v>2.76</v>
      </c>
      <c r="AS77">
        <v>4.7081999999999997</v>
      </c>
      <c r="AT77">
        <v>20.001799999999999</v>
      </c>
      <c r="AU77">
        <v>0</v>
      </c>
      <c r="AV77">
        <v>15.225</v>
      </c>
      <c r="AW77">
        <v>0</v>
      </c>
      <c r="AX77">
        <v>59.183999999999997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2866.6089210000005</v>
      </c>
    </row>
    <row r="78" spans="1:117">
      <c r="A78" t="s">
        <v>120</v>
      </c>
      <c r="B78">
        <v>0</v>
      </c>
      <c r="C78">
        <v>15.225</v>
      </c>
      <c r="D78">
        <v>15.225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32.880000000000003</v>
      </c>
      <c r="K78">
        <v>679.19316800000001</v>
      </c>
      <c r="L78">
        <v>435.435</v>
      </c>
      <c r="M78">
        <v>92</v>
      </c>
      <c r="N78">
        <v>113.4</v>
      </c>
      <c r="O78">
        <v>0</v>
      </c>
      <c r="P78">
        <v>139.3125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17.172999999999998</v>
      </c>
      <c r="AE78">
        <v>32.957704</v>
      </c>
      <c r="AF78">
        <v>38.966720000000002</v>
      </c>
      <c r="AG78">
        <v>21.1464</v>
      </c>
      <c r="AH78">
        <v>93.563599999999994</v>
      </c>
      <c r="AI78">
        <v>0</v>
      </c>
      <c r="AJ78">
        <v>0</v>
      </c>
      <c r="AK78">
        <v>54.440100000000001</v>
      </c>
      <c r="AL78">
        <v>41.832000000000001</v>
      </c>
      <c r="AM78">
        <v>5.2786799999999996</v>
      </c>
      <c r="AN78">
        <v>0.87997999999999998</v>
      </c>
      <c r="AO78">
        <v>0</v>
      </c>
      <c r="AP78">
        <v>0</v>
      </c>
      <c r="AQ78">
        <v>44.792999999999999</v>
      </c>
      <c r="AR78">
        <v>34.776000000000003</v>
      </c>
      <c r="AS78">
        <v>4.7081999999999997</v>
      </c>
      <c r="AT78">
        <v>20.001799999999999</v>
      </c>
      <c r="AU78">
        <v>0</v>
      </c>
      <c r="AV78">
        <v>15.225</v>
      </c>
      <c r="AW78">
        <v>0</v>
      </c>
      <c r="AX78">
        <v>59.183999999999997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2868.3134129999999</v>
      </c>
    </row>
    <row r="79" spans="1:117">
      <c r="A79" t="s">
        <v>121</v>
      </c>
      <c r="B79">
        <v>0</v>
      </c>
      <c r="C79">
        <v>15.225</v>
      </c>
      <c r="D79">
        <v>15.225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32.880000000000003</v>
      </c>
      <c r="K79">
        <v>679.19316800000001</v>
      </c>
      <c r="L79">
        <v>435.435</v>
      </c>
      <c r="M79">
        <v>92</v>
      </c>
      <c r="N79">
        <v>113.4</v>
      </c>
      <c r="O79">
        <v>0</v>
      </c>
      <c r="P79">
        <v>139.3125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0</v>
      </c>
      <c r="AA79">
        <v>14.04936</v>
      </c>
      <c r="AB79">
        <v>26.34008</v>
      </c>
      <c r="AC79">
        <v>0</v>
      </c>
      <c r="AD79">
        <v>7.9260000000000002</v>
      </c>
      <c r="AE79">
        <v>32.957704</v>
      </c>
      <c r="AF79">
        <v>17.748000000000001</v>
      </c>
      <c r="AG79">
        <v>21.1464</v>
      </c>
      <c r="AH79">
        <v>69.509799999999998</v>
      </c>
      <c r="AI79">
        <v>0</v>
      </c>
      <c r="AJ79">
        <v>0</v>
      </c>
      <c r="AK79">
        <v>54.440100000000001</v>
      </c>
      <c r="AL79">
        <v>6.9720000000000004</v>
      </c>
      <c r="AM79">
        <v>2.7993000000000001</v>
      </c>
      <c r="AN79">
        <v>0.87997999999999998</v>
      </c>
      <c r="AO79">
        <v>0</v>
      </c>
      <c r="AP79">
        <v>0</v>
      </c>
      <c r="AQ79">
        <v>44.792999999999999</v>
      </c>
      <c r="AR79">
        <v>34.776000000000003</v>
      </c>
      <c r="AS79">
        <v>4.7081999999999997</v>
      </c>
      <c r="AT79">
        <v>20.001799999999999</v>
      </c>
      <c r="AU79">
        <v>0</v>
      </c>
      <c r="AV79">
        <v>15.225</v>
      </c>
      <c r="AW79">
        <v>0</v>
      </c>
      <c r="AX79">
        <v>59.183999999999997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2751.3922730000004</v>
      </c>
    </row>
    <row r="80" spans="1:117">
      <c r="A80" t="s">
        <v>122</v>
      </c>
      <c r="B80">
        <v>0</v>
      </c>
      <c r="C80">
        <v>15.225</v>
      </c>
      <c r="D80">
        <v>15.225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32.880000000000003</v>
      </c>
      <c r="K80">
        <v>679.19316800000001</v>
      </c>
      <c r="L80">
        <v>435.435</v>
      </c>
      <c r="M80">
        <v>92</v>
      </c>
      <c r="N80">
        <v>113.4</v>
      </c>
      <c r="O80">
        <v>0</v>
      </c>
      <c r="P80">
        <v>139.3125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0</v>
      </c>
      <c r="AA80">
        <v>6.32</v>
      </c>
      <c r="AB80">
        <v>13.17004</v>
      </c>
      <c r="AC80">
        <v>0</v>
      </c>
      <c r="AD80">
        <v>7.9260000000000002</v>
      </c>
      <c r="AE80">
        <v>16.478852</v>
      </c>
      <c r="AF80">
        <v>9.0711999999999993</v>
      </c>
      <c r="AG80">
        <v>21.1464</v>
      </c>
      <c r="AH80">
        <v>41.667999999999999</v>
      </c>
      <c r="AI80">
        <v>0</v>
      </c>
      <c r="AJ80">
        <v>0</v>
      </c>
      <c r="AK80">
        <v>54.440100000000001</v>
      </c>
      <c r="AL80">
        <v>1.3944000000000001</v>
      </c>
      <c r="AM80">
        <v>0</v>
      </c>
      <c r="AN80">
        <v>0.87997999999999998</v>
      </c>
      <c r="AO80">
        <v>0</v>
      </c>
      <c r="AP80">
        <v>0</v>
      </c>
      <c r="AQ80">
        <v>44.792999999999999</v>
      </c>
      <c r="AR80">
        <v>3.3119999999999998</v>
      </c>
      <c r="AS80">
        <v>4.7081999999999997</v>
      </c>
      <c r="AT80">
        <v>20.001799999999999</v>
      </c>
      <c r="AU80">
        <v>0</v>
      </c>
      <c r="AV80">
        <v>15.225</v>
      </c>
      <c r="AW80">
        <v>0</v>
      </c>
      <c r="AX80">
        <v>59.183999999999997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2637.6545210000008</v>
      </c>
    </row>
    <row r="81" spans="1:117">
      <c r="A81" t="s">
        <v>123</v>
      </c>
      <c r="B81">
        <v>0</v>
      </c>
      <c r="C81">
        <v>15.225</v>
      </c>
      <c r="D81">
        <v>15.225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32.880000000000003</v>
      </c>
      <c r="K81">
        <v>679.19316800000001</v>
      </c>
      <c r="L81">
        <v>435.435</v>
      </c>
      <c r="M81">
        <v>92</v>
      </c>
      <c r="N81">
        <v>113.4</v>
      </c>
      <c r="O81">
        <v>0</v>
      </c>
      <c r="P81">
        <v>139.3125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9.0711999999999993</v>
      </c>
      <c r="AG81">
        <v>21.1464</v>
      </c>
      <c r="AH81">
        <v>17.045999999999999</v>
      </c>
      <c r="AI81">
        <v>0</v>
      </c>
      <c r="AJ81">
        <v>0</v>
      </c>
      <c r="AK81">
        <v>54.440100000000001</v>
      </c>
      <c r="AL81">
        <v>1.3944000000000001</v>
      </c>
      <c r="AM81">
        <v>0</v>
      </c>
      <c r="AN81">
        <v>0.87997999999999998</v>
      </c>
      <c r="AO81">
        <v>0</v>
      </c>
      <c r="AP81">
        <v>0</v>
      </c>
      <c r="AQ81">
        <v>44.792999999999999</v>
      </c>
      <c r="AR81">
        <v>1.6559999999999999</v>
      </c>
      <c r="AS81">
        <v>4.7081999999999997</v>
      </c>
      <c r="AT81">
        <v>20.001799999999999</v>
      </c>
      <c r="AU81">
        <v>0</v>
      </c>
      <c r="AV81">
        <v>15.225</v>
      </c>
      <c r="AW81">
        <v>0</v>
      </c>
      <c r="AX81">
        <v>59.183999999999997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2583.9604810000005</v>
      </c>
    </row>
    <row r="82" spans="1:117">
      <c r="A82" t="s">
        <v>124</v>
      </c>
      <c r="B82">
        <v>0</v>
      </c>
      <c r="C82">
        <v>15.225</v>
      </c>
      <c r="D82">
        <v>15.225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32.880000000000003</v>
      </c>
      <c r="K82">
        <v>679.19316800000001</v>
      </c>
      <c r="L82">
        <v>435.435</v>
      </c>
      <c r="M82">
        <v>92</v>
      </c>
      <c r="N82">
        <v>113.4</v>
      </c>
      <c r="O82">
        <v>0</v>
      </c>
      <c r="P82">
        <v>139.3125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9.0711999999999993</v>
      </c>
      <c r="AG82">
        <v>21.1464</v>
      </c>
      <c r="AH82">
        <v>0</v>
      </c>
      <c r="AI82">
        <v>0</v>
      </c>
      <c r="AJ82">
        <v>0</v>
      </c>
      <c r="AK82">
        <v>54.440100000000001</v>
      </c>
      <c r="AL82">
        <v>1.3944000000000001</v>
      </c>
      <c r="AM82">
        <v>0</v>
      </c>
      <c r="AN82">
        <v>0.87997999999999998</v>
      </c>
      <c r="AO82">
        <v>0</v>
      </c>
      <c r="AP82">
        <v>0</v>
      </c>
      <c r="AQ82">
        <v>44.792999999999999</v>
      </c>
      <c r="AR82">
        <v>1.6559999999999999</v>
      </c>
      <c r="AS82">
        <v>4.7081999999999997</v>
      </c>
      <c r="AT82">
        <v>20.001799999999999</v>
      </c>
      <c r="AU82">
        <v>0</v>
      </c>
      <c r="AV82">
        <v>15.225</v>
      </c>
      <c r="AW82">
        <v>0</v>
      </c>
      <c r="AX82">
        <v>59.183999999999997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2566.9144810000007</v>
      </c>
    </row>
    <row r="83" spans="1:117">
      <c r="A83" t="s">
        <v>125</v>
      </c>
      <c r="B83">
        <v>0</v>
      </c>
      <c r="C83">
        <v>15.225</v>
      </c>
      <c r="D83">
        <v>15.225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32.880000000000003</v>
      </c>
      <c r="K83">
        <v>679.19316800000001</v>
      </c>
      <c r="L83">
        <v>435.435</v>
      </c>
      <c r="M83">
        <v>92</v>
      </c>
      <c r="N83">
        <v>113.4</v>
      </c>
      <c r="O83">
        <v>0</v>
      </c>
      <c r="P83">
        <v>139.3125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9.0711999999999993</v>
      </c>
      <c r="AG83">
        <v>21.1464</v>
      </c>
      <c r="AH83">
        <v>0</v>
      </c>
      <c r="AI83">
        <v>0</v>
      </c>
      <c r="AJ83">
        <v>0</v>
      </c>
      <c r="AK83">
        <v>54.440100000000001</v>
      </c>
      <c r="AL83">
        <v>1.3944000000000001</v>
      </c>
      <c r="AM83">
        <v>0</v>
      </c>
      <c r="AN83">
        <v>0.87997999999999998</v>
      </c>
      <c r="AO83">
        <v>0</v>
      </c>
      <c r="AP83">
        <v>0</v>
      </c>
      <c r="AQ83">
        <v>44.792999999999999</v>
      </c>
      <c r="AR83">
        <v>1.6559999999999999</v>
      </c>
      <c r="AS83">
        <v>4.7081999999999997</v>
      </c>
      <c r="AT83">
        <v>20.001799999999999</v>
      </c>
      <c r="AU83">
        <v>0</v>
      </c>
      <c r="AV83">
        <v>15.225</v>
      </c>
      <c r="AW83">
        <v>0</v>
      </c>
      <c r="AX83">
        <v>59.183999999999997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2566.9144810000007</v>
      </c>
    </row>
    <row r="84" spans="1:117">
      <c r="A84" t="s">
        <v>126</v>
      </c>
      <c r="B84">
        <v>0</v>
      </c>
      <c r="C84">
        <v>15.225</v>
      </c>
      <c r="D84">
        <v>15.225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32.880000000000003</v>
      </c>
      <c r="K84">
        <v>679.19316800000001</v>
      </c>
      <c r="L84">
        <v>435.435</v>
      </c>
      <c r="M84">
        <v>92</v>
      </c>
      <c r="N84">
        <v>113.4</v>
      </c>
      <c r="O84">
        <v>0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9.0711999999999993</v>
      </c>
      <c r="AG84">
        <v>21.1464</v>
      </c>
      <c r="AH84">
        <v>0</v>
      </c>
      <c r="AI84">
        <v>0</v>
      </c>
      <c r="AJ84">
        <v>0</v>
      </c>
      <c r="AK84">
        <v>54.440100000000001</v>
      </c>
      <c r="AL84">
        <v>1.3944000000000001</v>
      </c>
      <c r="AM84">
        <v>0</v>
      </c>
      <c r="AN84">
        <v>0.87997999999999998</v>
      </c>
      <c r="AO84">
        <v>0</v>
      </c>
      <c r="AP84">
        <v>0</v>
      </c>
      <c r="AQ84">
        <v>44.792999999999999</v>
      </c>
      <c r="AR84">
        <v>1.6559999999999999</v>
      </c>
      <c r="AS84">
        <v>4.7081999999999997</v>
      </c>
      <c r="AT84">
        <v>20.001799999999999</v>
      </c>
      <c r="AU84">
        <v>0</v>
      </c>
      <c r="AV84">
        <v>15.225</v>
      </c>
      <c r="AW84">
        <v>0</v>
      </c>
      <c r="AX84">
        <v>59.183999999999997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2566.9144810000007</v>
      </c>
    </row>
    <row r="85" spans="1:117">
      <c r="A85" t="s">
        <v>127</v>
      </c>
      <c r="B85">
        <v>0</v>
      </c>
      <c r="C85">
        <v>15.225</v>
      </c>
      <c r="D85">
        <v>15.225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32.880000000000003</v>
      </c>
      <c r="K85">
        <v>679.19316800000001</v>
      </c>
      <c r="L85">
        <v>435.435</v>
      </c>
      <c r="M85">
        <v>92</v>
      </c>
      <c r="N85">
        <v>113.4</v>
      </c>
      <c r="O85">
        <v>0</v>
      </c>
      <c r="P85">
        <v>139.3125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9.0711999999999993</v>
      </c>
      <c r="AG85">
        <v>21.1464</v>
      </c>
      <c r="AH85">
        <v>0</v>
      </c>
      <c r="AI85">
        <v>0</v>
      </c>
      <c r="AJ85">
        <v>0</v>
      </c>
      <c r="AK85">
        <v>54.440100000000001</v>
      </c>
      <c r="AL85">
        <v>1.3944000000000001</v>
      </c>
      <c r="AM85">
        <v>0</v>
      </c>
      <c r="AN85">
        <v>0.87997999999999998</v>
      </c>
      <c r="AO85">
        <v>0</v>
      </c>
      <c r="AP85">
        <v>0</v>
      </c>
      <c r="AQ85">
        <v>44.792999999999999</v>
      </c>
      <c r="AR85">
        <v>1.6559999999999999</v>
      </c>
      <c r="AS85">
        <v>4.7081999999999997</v>
      </c>
      <c r="AT85">
        <v>20.001799999999999</v>
      </c>
      <c r="AU85">
        <v>0</v>
      </c>
      <c r="AV85">
        <v>15.225</v>
      </c>
      <c r="AW85">
        <v>0</v>
      </c>
      <c r="AX85">
        <v>59.183999999999997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2566.9144810000007</v>
      </c>
    </row>
    <row r="86" spans="1:117">
      <c r="A86" t="s">
        <v>128</v>
      </c>
      <c r="B86">
        <v>0</v>
      </c>
      <c r="C86">
        <v>15.225</v>
      </c>
      <c r="D86">
        <v>15.225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32.880000000000003</v>
      </c>
      <c r="K86">
        <v>679.19316800000001</v>
      </c>
      <c r="L86">
        <v>435.435</v>
      </c>
      <c r="M86">
        <v>92</v>
      </c>
      <c r="N86">
        <v>113.4</v>
      </c>
      <c r="O86">
        <v>0</v>
      </c>
      <c r="P86">
        <v>139.3125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9.0711999999999993</v>
      </c>
      <c r="AG86">
        <v>21.1464</v>
      </c>
      <c r="AH86">
        <v>0</v>
      </c>
      <c r="AI86">
        <v>0</v>
      </c>
      <c r="AJ86">
        <v>0</v>
      </c>
      <c r="AK86">
        <v>54.440100000000001</v>
      </c>
      <c r="AL86">
        <v>1.3944000000000001</v>
      </c>
      <c r="AM86">
        <v>0</v>
      </c>
      <c r="AN86">
        <v>0.87997999999999998</v>
      </c>
      <c r="AO86">
        <v>0</v>
      </c>
      <c r="AP86">
        <v>0</v>
      </c>
      <c r="AQ86">
        <v>44.792999999999999</v>
      </c>
      <c r="AR86">
        <v>1.6559999999999999</v>
      </c>
      <c r="AS86">
        <v>4.7081999999999997</v>
      </c>
      <c r="AT86">
        <v>20.001799999999999</v>
      </c>
      <c r="AU86">
        <v>0</v>
      </c>
      <c r="AV86">
        <v>15.225</v>
      </c>
      <c r="AW86">
        <v>0</v>
      </c>
      <c r="AX86">
        <v>59.183999999999997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2566.9144810000007</v>
      </c>
    </row>
    <row r="87" spans="1:117">
      <c r="A87" t="s">
        <v>129</v>
      </c>
      <c r="B87">
        <v>0</v>
      </c>
      <c r="C87">
        <v>15.225</v>
      </c>
      <c r="D87">
        <v>15.225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32.880000000000003</v>
      </c>
      <c r="K87">
        <v>679.19316800000001</v>
      </c>
      <c r="L87">
        <v>435.435</v>
      </c>
      <c r="M87">
        <v>92</v>
      </c>
      <c r="N87">
        <v>113.4</v>
      </c>
      <c r="O87">
        <v>0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9.0711999999999993</v>
      </c>
      <c r="AG87">
        <v>21.1464</v>
      </c>
      <c r="AH87">
        <v>0</v>
      </c>
      <c r="AI87">
        <v>0</v>
      </c>
      <c r="AJ87">
        <v>0</v>
      </c>
      <c r="AK87">
        <v>54.440100000000001</v>
      </c>
      <c r="AL87">
        <v>1.3944000000000001</v>
      </c>
      <c r="AM87">
        <v>0</v>
      </c>
      <c r="AN87">
        <v>0.87997999999999998</v>
      </c>
      <c r="AO87">
        <v>0</v>
      </c>
      <c r="AP87">
        <v>0</v>
      </c>
      <c r="AQ87">
        <v>42.21</v>
      </c>
      <c r="AR87">
        <v>1.6559999999999999</v>
      </c>
      <c r="AS87">
        <v>4.7081999999999997</v>
      </c>
      <c r="AT87">
        <v>20.001799999999999</v>
      </c>
      <c r="AU87">
        <v>0</v>
      </c>
      <c r="AV87">
        <v>15.225</v>
      </c>
      <c r="AW87">
        <v>0</v>
      </c>
      <c r="AX87">
        <v>59.183999999999997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2564.3314810000006</v>
      </c>
    </row>
    <row r="88" spans="1:117">
      <c r="A88" t="s">
        <v>130</v>
      </c>
      <c r="B88">
        <v>0</v>
      </c>
      <c r="C88">
        <v>15.225</v>
      </c>
      <c r="D88">
        <v>15.225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32.880000000000003</v>
      </c>
      <c r="K88">
        <v>679.49316799999997</v>
      </c>
      <c r="L88">
        <v>435.435</v>
      </c>
      <c r="M88">
        <v>92</v>
      </c>
      <c r="N88">
        <v>113.4</v>
      </c>
      <c r="O88">
        <v>0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9.0711999999999993</v>
      </c>
      <c r="AG88">
        <v>21.1464</v>
      </c>
      <c r="AH88">
        <v>0</v>
      </c>
      <c r="AI88">
        <v>0</v>
      </c>
      <c r="AJ88">
        <v>0</v>
      </c>
      <c r="AK88">
        <v>54.440100000000001</v>
      </c>
      <c r="AL88">
        <v>1.3944000000000001</v>
      </c>
      <c r="AM88">
        <v>0</v>
      </c>
      <c r="AN88">
        <v>0.87997999999999998</v>
      </c>
      <c r="AO88">
        <v>0</v>
      </c>
      <c r="AP88">
        <v>0</v>
      </c>
      <c r="AQ88">
        <v>29.861999999999998</v>
      </c>
      <c r="AR88">
        <v>1.6559999999999999</v>
      </c>
      <c r="AS88">
        <v>4.7081999999999997</v>
      </c>
      <c r="AT88">
        <v>20.001799999999999</v>
      </c>
      <c r="AU88">
        <v>0</v>
      </c>
      <c r="AV88">
        <v>15.225</v>
      </c>
      <c r="AW88">
        <v>0</v>
      </c>
      <c r="AX88">
        <v>59.183999999999997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2552.2834810000004</v>
      </c>
    </row>
    <row r="89" spans="1:117">
      <c r="A89" t="s">
        <v>131</v>
      </c>
      <c r="B89">
        <v>0</v>
      </c>
      <c r="C89">
        <v>15.225</v>
      </c>
      <c r="D89">
        <v>15.225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32.880000000000003</v>
      </c>
      <c r="K89">
        <v>679.49316799999997</v>
      </c>
      <c r="L89">
        <v>435.435</v>
      </c>
      <c r="M89">
        <v>92</v>
      </c>
      <c r="N89">
        <v>113.4</v>
      </c>
      <c r="O89">
        <v>0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9.0711999999999993</v>
      </c>
      <c r="AG89">
        <v>21.1464</v>
      </c>
      <c r="AH89">
        <v>0</v>
      </c>
      <c r="AI89">
        <v>0</v>
      </c>
      <c r="AJ89">
        <v>0</v>
      </c>
      <c r="AK89">
        <v>54.440100000000001</v>
      </c>
      <c r="AL89">
        <v>1.3944000000000001</v>
      </c>
      <c r="AM89">
        <v>0</v>
      </c>
      <c r="AN89">
        <v>0.87997999999999998</v>
      </c>
      <c r="AO89">
        <v>0</v>
      </c>
      <c r="AP89">
        <v>0</v>
      </c>
      <c r="AQ89">
        <v>29.861999999999998</v>
      </c>
      <c r="AR89">
        <v>1.6559999999999999</v>
      </c>
      <c r="AS89">
        <v>4.7081999999999997</v>
      </c>
      <c r="AT89">
        <v>20.001799999999999</v>
      </c>
      <c r="AU89">
        <v>0</v>
      </c>
      <c r="AV89">
        <v>15.225</v>
      </c>
      <c r="AW89">
        <v>0</v>
      </c>
      <c r="AX89">
        <v>59.183999999999997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2552.2834810000004</v>
      </c>
    </row>
    <row r="90" spans="1:117">
      <c r="A90" t="s">
        <v>132</v>
      </c>
      <c r="B90">
        <v>0</v>
      </c>
      <c r="C90">
        <v>15.225</v>
      </c>
      <c r="D90">
        <v>15.225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32.880000000000003</v>
      </c>
      <c r="K90">
        <v>679.49316799999997</v>
      </c>
      <c r="L90">
        <v>435.435</v>
      </c>
      <c r="M90">
        <v>92</v>
      </c>
      <c r="N90">
        <v>113.4</v>
      </c>
      <c r="O90">
        <v>0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9.0711999999999993</v>
      </c>
      <c r="AG90">
        <v>21.1464</v>
      </c>
      <c r="AH90">
        <v>0</v>
      </c>
      <c r="AI90">
        <v>0</v>
      </c>
      <c r="AJ90">
        <v>0</v>
      </c>
      <c r="AK90">
        <v>54.440100000000001</v>
      </c>
      <c r="AL90">
        <v>1.3944000000000001</v>
      </c>
      <c r="AM90">
        <v>0</v>
      </c>
      <c r="AN90">
        <v>0.87997999999999998</v>
      </c>
      <c r="AO90">
        <v>0</v>
      </c>
      <c r="AP90">
        <v>0</v>
      </c>
      <c r="AQ90">
        <v>14.930999999999999</v>
      </c>
      <c r="AR90">
        <v>1.6559999999999999</v>
      </c>
      <c r="AS90">
        <v>4.7081999999999997</v>
      </c>
      <c r="AT90">
        <v>20.001799999999999</v>
      </c>
      <c r="AU90">
        <v>0</v>
      </c>
      <c r="AV90">
        <v>15.225</v>
      </c>
      <c r="AW90">
        <v>0</v>
      </c>
      <c r="AX90">
        <v>59.183999999999997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2537.3524810000004</v>
      </c>
    </row>
    <row r="91" spans="1:117">
      <c r="A91" t="s">
        <v>133</v>
      </c>
      <c r="B91">
        <v>0</v>
      </c>
      <c r="C91">
        <v>15.225</v>
      </c>
      <c r="D91">
        <v>15.225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32.880000000000003</v>
      </c>
      <c r="K91">
        <v>679.49316799999997</v>
      </c>
      <c r="L91">
        <v>435.435</v>
      </c>
      <c r="M91">
        <v>92</v>
      </c>
      <c r="N91">
        <v>113.4</v>
      </c>
      <c r="O91">
        <v>0</v>
      </c>
      <c r="P91">
        <v>139.3125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9.0711999999999993</v>
      </c>
      <c r="AG91">
        <v>21.1464</v>
      </c>
      <c r="AH91">
        <v>0</v>
      </c>
      <c r="AI91">
        <v>0</v>
      </c>
      <c r="AJ91">
        <v>0</v>
      </c>
      <c r="AK91">
        <v>54.440100000000001</v>
      </c>
      <c r="AL91">
        <v>1.3944000000000001</v>
      </c>
      <c r="AM91">
        <v>0</v>
      </c>
      <c r="AN91">
        <v>0.87997999999999998</v>
      </c>
      <c r="AO91">
        <v>0</v>
      </c>
      <c r="AP91">
        <v>0</v>
      </c>
      <c r="AQ91">
        <v>14.930999999999999</v>
      </c>
      <c r="AR91">
        <v>34.776000000000003</v>
      </c>
      <c r="AS91">
        <v>4.7081999999999997</v>
      </c>
      <c r="AT91">
        <v>20.001799999999999</v>
      </c>
      <c r="AU91">
        <v>0</v>
      </c>
      <c r="AV91">
        <v>15.225</v>
      </c>
      <c r="AW91">
        <v>0</v>
      </c>
      <c r="AX91">
        <v>59.183999999999997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2570.4724810000002</v>
      </c>
    </row>
    <row r="92" spans="1:117">
      <c r="A92" t="s">
        <v>134</v>
      </c>
      <c r="B92">
        <v>0</v>
      </c>
      <c r="C92">
        <v>15.225</v>
      </c>
      <c r="D92">
        <v>15.225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32.880000000000003</v>
      </c>
      <c r="K92">
        <v>679.49316799999997</v>
      </c>
      <c r="L92">
        <v>435.435</v>
      </c>
      <c r="M92">
        <v>92</v>
      </c>
      <c r="N92">
        <v>113.4</v>
      </c>
      <c r="O92">
        <v>0</v>
      </c>
      <c r="P92">
        <v>139.3125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9.0711999999999993</v>
      </c>
      <c r="AG92">
        <v>21.1464</v>
      </c>
      <c r="AH92">
        <v>0</v>
      </c>
      <c r="AI92">
        <v>0</v>
      </c>
      <c r="AJ92">
        <v>0</v>
      </c>
      <c r="AK92">
        <v>54.440100000000001</v>
      </c>
      <c r="AL92">
        <v>1.3944000000000001</v>
      </c>
      <c r="AM92">
        <v>0</v>
      </c>
      <c r="AN92">
        <v>0.87997999999999998</v>
      </c>
      <c r="AO92">
        <v>0</v>
      </c>
      <c r="AP92">
        <v>0</v>
      </c>
      <c r="AQ92">
        <v>0</v>
      </c>
      <c r="AR92">
        <v>34.776000000000003</v>
      </c>
      <c r="AS92">
        <v>4.7081999999999997</v>
      </c>
      <c r="AT92">
        <v>20.001799999999999</v>
      </c>
      <c r="AU92">
        <v>0</v>
      </c>
      <c r="AV92">
        <v>15.225</v>
      </c>
      <c r="AW92">
        <v>0</v>
      </c>
      <c r="AX92">
        <v>59.183999999999997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2539.062629</v>
      </c>
    </row>
    <row r="93" spans="1:117">
      <c r="A93" t="s">
        <v>135</v>
      </c>
      <c r="B93">
        <v>0</v>
      </c>
      <c r="C93">
        <v>15.225</v>
      </c>
      <c r="D93">
        <v>15.225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32.880000000000003</v>
      </c>
      <c r="K93">
        <v>679.49316799999997</v>
      </c>
      <c r="L93">
        <v>435.435</v>
      </c>
      <c r="M93">
        <v>92</v>
      </c>
      <c r="N93">
        <v>118.125</v>
      </c>
      <c r="O93">
        <v>0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9.0711999999999993</v>
      </c>
      <c r="AG93">
        <v>21.1464</v>
      </c>
      <c r="AH93">
        <v>0</v>
      </c>
      <c r="AI93">
        <v>0</v>
      </c>
      <c r="AJ93">
        <v>0</v>
      </c>
      <c r="AK93">
        <v>54.440100000000001</v>
      </c>
      <c r="AL93">
        <v>1.3944000000000001</v>
      </c>
      <c r="AM93">
        <v>0</v>
      </c>
      <c r="AN93">
        <v>0.87997999999999998</v>
      </c>
      <c r="AO93">
        <v>0</v>
      </c>
      <c r="AP93">
        <v>0.51239999999999997</v>
      </c>
      <c r="AQ93">
        <v>0</v>
      </c>
      <c r="AR93">
        <v>2.76</v>
      </c>
      <c r="AS93">
        <v>4.5736800000000004</v>
      </c>
      <c r="AT93">
        <v>20.001799999999999</v>
      </c>
      <c r="AU93">
        <v>0</v>
      </c>
      <c r="AV93">
        <v>15.225</v>
      </c>
      <c r="AW93">
        <v>0</v>
      </c>
      <c r="AX93">
        <v>59.183999999999997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2512.1495090000008</v>
      </c>
    </row>
    <row r="94" spans="1:117">
      <c r="A94" t="s">
        <v>136</v>
      </c>
      <c r="B94">
        <v>0</v>
      </c>
      <c r="C94">
        <v>15.225</v>
      </c>
      <c r="D94">
        <v>15.225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32.880000000000003</v>
      </c>
      <c r="K94">
        <v>679.49316799999997</v>
      </c>
      <c r="L94">
        <v>435.435</v>
      </c>
      <c r="M94">
        <v>92</v>
      </c>
      <c r="N94">
        <v>118.125</v>
      </c>
      <c r="O94">
        <v>0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9.0711999999999993</v>
      </c>
      <c r="AG94">
        <v>21.1464</v>
      </c>
      <c r="AH94">
        <v>0</v>
      </c>
      <c r="AI94">
        <v>0</v>
      </c>
      <c r="AJ94">
        <v>0</v>
      </c>
      <c r="AK94">
        <v>54.440100000000001</v>
      </c>
      <c r="AL94">
        <v>1.3944000000000001</v>
      </c>
      <c r="AM94">
        <v>0</v>
      </c>
      <c r="AN94">
        <v>0.87997999999999998</v>
      </c>
      <c r="AO94">
        <v>0</v>
      </c>
      <c r="AP94">
        <v>0.51239999999999997</v>
      </c>
      <c r="AQ94">
        <v>0</v>
      </c>
      <c r="AR94">
        <v>1.6559999999999999</v>
      </c>
      <c r="AS94">
        <v>4.5736800000000004</v>
      </c>
      <c r="AT94">
        <v>20.001799999999999</v>
      </c>
      <c r="AU94">
        <v>0</v>
      </c>
      <c r="AV94">
        <v>15.225</v>
      </c>
      <c r="AW94">
        <v>0</v>
      </c>
      <c r="AX94">
        <v>59.183999999999997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2511.0455090000005</v>
      </c>
    </row>
    <row r="95" spans="1:117">
      <c r="A95" t="s">
        <v>137</v>
      </c>
      <c r="B95">
        <v>0</v>
      </c>
      <c r="C95">
        <v>15.225</v>
      </c>
      <c r="D95">
        <v>15.225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32.880000000000003</v>
      </c>
      <c r="K95">
        <v>679.49316799999997</v>
      </c>
      <c r="L95">
        <v>435.435</v>
      </c>
      <c r="M95">
        <v>92</v>
      </c>
      <c r="N95">
        <v>118.125</v>
      </c>
      <c r="O95">
        <v>0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9.0711999999999993</v>
      </c>
      <c r="AG95">
        <v>21.1464</v>
      </c>
      <c r="AH95">
        <v>0</v>
      </c>
      <c r="AI95">
        <v>0</v>
      </c>
      <c r="AJ95">
        <v>0</v>
      </c>
      <c r="AK95">
        <v>54.440100000000001</v>
      </c>
      <c r="AL95">
        <v>1.3944000000000001</v>
      </c>
      <c r="AM95">
        <v>0</v>
      </c>
      <c r="AN95">
        <v>0.87997999999999998</v>
      </c>
      <c r="AO95">
        <v>0</v>
      </c>
      <c r="AP95">
        <v>0.51239999999999997</v>
      </c>
      <c r="AQ95">
        <v>0</v>
      </c>
      <c r="AR95">
        <v>1.6559999999999999</v>
      </c>
      <c r="AS95">
        <v>4.5736800000000004</v>
      </c>
      <c r="AT95">
        <v>20.001799999999999</v>
      </c>
      <c r="AU95">
        <v>0</v>
      </c>
      <c r="AV95">
        <v>15.225</v>
      </c>
      <c r="AW95">
        <v>0</v>
      </c>
      <c r="AX95">
        <v>59.183999999999997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2511.0455090000005</v>
      </c>
    </row>
    <row r="96" spans="1:117">
      <c r="A96" t="s">
        <v>138</v>
      </c>
      <c r="B96">
        <v>0</v>
      </c>
      <c r="C96">
        <v>15.225</v>
      </c>
      <c r="D96">
        <v>15.225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32.880000000000003</v>
      </c>
      <c r="K96">
        <v>679.49316799999997</v>
      </c>
      <c r="L96">
        <v>435.435</v>
      </c>
      <c r="M96">
        <v>92</v>
      </c>
      <c r="N96">
        <v>118.125</v>
      </c>
      <c r="O96">
        <v>0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9.0711999999999993</v>
      </c>
      <c r="AG96">
        <v>21.1464</v>
      </c>
      <c r="AH96">
        <v>0</v>
      </c>
      <c r="AI96">
        <v>0</v>
      </c>
      <c r="AJ96">
        <v>0</v>
      </c>
      <c r="AK96">
        <v>54.440100000000001</v>
      </c>
      <c r="AL96">
        <v>1.3944000000000001</v>
      </c>
      <c r="AM96">
        <v>0</v>
      </c>
      <c r="AN96">
        <v>0.87997999999999998</v>
      </c>
      <c r="AO96">
        <v>0</v>
      </c>
      <c r="AP96">
        <v>0.51239999999999997</v>
      </c>
      <c r="AQ96">
        <v>0</v>
      </c>
      <c r="AR96">
        <v>1.6559999999999999</v>
      </c>
      <c r="AS96">
        <v>4.5736800000000004</v>
      </c>
      <c r="AT96">
        <v>20.001799999999999</v>
      </c>
      <c r="AU96">
        <v>0</v>
      </c>
      <c r="AV96">
        <v>15.225</v>
      </c>
      <c r="AW96">
        <v>0</v>
      </c>
      <c r="AX96">
        <v>59.183999999999997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2511.0455090000005</v>
      </c>
    </row>
    <row r="97" spans="1:117">
      <c r="A97" t="s">
        <v>139</v>
      </c>
      <c r="B97">
        <v>0</v>
      </c>
      <c r="C97">
        <v>15.225</v>
      </c>
      <c r="D97">
        <v>15.225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32.880000000000003</v>
      </c>
      <c r="K97">
        <v>679.49316799999997</v>
      </c>
      <c r="L97">
        <v>435.435</v>
      </c>
      <c r="M97">
        <v>92</v>
      </c>
      <c r="N97">
        <v>118.125</v>
      </c>
      <c r="O97">
        <v>0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16.4224</v>
      </c>
      <c r="AF97">
        <v>9.0711999999999993</v>
      </c>
      <c r="AG97">
        <v>21.1464</v>
      </c>
      <c r="AH97">
        <v>0</v>
      </c>
      <c r="AI97">
        <v>0</v>
      </c>
      <c r="AJ97">
        <v>0</v>
      </c>
      <c r="AK97">
        <v>54.440100000000001</v>
      </c>
      <c r="AL97">
        <v>1.3944000000000001</v>
      </c>
      <c r="AM97">
        <v>0</v>
      </c>
      <c r="AN97">
        <v>0.87997999999999998</v>
      </c>
      <c r="AO97">
        <v>0</v>
      </c>
      <c r="AP97">
        <v>0.51239999999999997</v>
      </c>
      <c r="AQ97">
        <v>0</v>
      </c>
      <c r="AR97">
        <v>1.6559999999999999</v>
      </c>
      <c r="AS97">
        <v>4.5736800000000004</v>
      </c>
      <c r="AT97">
        <v>20.001799999999999</v>
      </c>
      <c r="AU97">
        <v>0</v>
      </c>
      <c r="AV97">
        <v>15.225</v>
      </c>
      <c r="AW97">
        <v>0</v>
      </c>
      <c r="AX97">
        <v>59.183999999999997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2527.4679090000004</v>
      </c>
    </row>
    <row r="98" spans="1:117">
      <c r="A98" t="s">
        <v>140</v>
      </c>
      <c r="B98">
        <v>0</v>
      </c>
      <c r="C98">
        <v>15.225</v>
      </c>
      <c r="D98">
        <v>15.225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32.880000000000003</v>
      </c>
      <c r="K98">
        <v>679.49316799999997</v>
      </c>
      <c r="L98">
        <v>435.435</v>
      </c>
      <c r="M98">
        <v>92</v>
      </c>
      <c r="N98">
        <v>118.125</v>
      </c>
      <c r="O98">
        <v>0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16.4224</v>
      </c>
      <c r="AF98">
        <v>9.0711999999999993</v>
      </c>
      <c r="AG98">
        <v>21.1464</v>
      </c>
      <c r="AH98">
        <v>0</v>
      </c>
      <c r="AI98">
        <v>0</v>
      </c>
      <c r="AJ98">
        <v>0</v>
      </c>
      <c r="AK98">
        <v>54.440100000000001</v>
      </c>
      <c r="AL98">
        <v>1.3944000000000001</v>
      </c>
      <c r="AM98">
        <v>0</v>
      </c>
      <c r="AN98">
        <v>0.87997999999999998</v>
      </c>
      <c r="AO98">
        <v>0</v>
      </c>
      <c r="AP98">
        <v>0.51239999999999997</v>
      </c>
      <c r="AQ98">
        <v>0</v>
      </c>
      <c r="AR98">
        <v>1.6559999999999999</v>
      </c>
      <c r="AS98">
        <v>4.5736800000000004</v>
      </c>
      <c r="AT98">
        <v>20.001799999999999</v>
      </c>
      <c r="AU98">
        <v>0</v>
      </c>
      <c r="AV98">
        <v>15.225</v>
      </c>
      <c r="AW98">
        <v>0</v>
      </c>
      <c r="AX98">
        <v>59.183999999999997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2527.4679090000004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0.36539999999999961</v>
      </c>
      <c r="D99">
        <f t="shared" si="2"/>
        <v>0.36539999999999961</v>
      </c>
      <c r="E99">
        <f t="shared" si="2"/>
        <v>0</v>
      </c>
      <c r="F99">
        <f t="shared" si="2"/>
        <v>0</v>
      </c>
      <c r="G99">
        <f t="shared" si="2"/>
        <v>1.7097984000000019</v>
      </c>
      <c r="H99">
        <f t="shared" si="2"/>
        <v>0</v>
      </c>
      <c r="I99">
        <f t="shared" si="2"/>
        <v>0</v>
      </c>
      <c r="J99">
        <f t="shared" si="2"/>
        <v>0.78912000000000171</v>
      </c>
      <c r="K99">
        <f t="shared" si="2"/>
        <v>16.30468603200001</v>
      </c>
      <c r="L99">
        <f t="shared" si="2"/>
        <v>10.450439999999999</v>
      </c>
      <c r="M99">
        <f t="shared" si="2"/>
        <v>2.2080000000000002</v>
      </c>
      <c r="N99">
        <f t="shared" si="2"/>
        <v>2.7286874999999959</v>
      </c>
      <c r="O99">
        <f t="shared" si="2"/>
        <v>0</v>
      </c>
      <c r="P99">
        <f t="shared" si="2"/>
        <v>3.2598281249999999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9.4107487499999944</v>
      </c>
      <c r="V99">
        <f t="shared" si="2"/>
        <v>0.49756439999999885</v>
      </c>
      <c r="W99">
        <f t="shared" si="2"/>
        <v>1.1132279200000015</v>
      </c>
      <c r="X99">
        <f t="shared" si="2"/>
        <v>3.540375</v>
      </c>
      <c r="Y99">
        <f t="shared" si="2"/>
        <v>0</v>
      </c>
      <c r="Z99">
        <f t="shared" si="2"/>
        <v>4.2935199999999986E-2</v>
      </c>
      <c r="AA99">
        <f t="shared" si="2"/>
        <v>8.4371604999999988E-2</v>
      </c>
      <c r="AB99">
        <f t="shared" si="2"/>
        <v>0.10044155</v>
      </c>
      <c r="AC99">
        <f t="shared" si="2"/>
        <v>0</v>
      </c>
      <c r="AD99">
        <f t="shared" si="2"/>
        <v>8.5864999999999983E-2</v>
      </c>
      <c r="AE99">
        <f t="shared" si="2"/>
        <v>0.30483053599999982</v>
      </c>
      <c r="AF99">
        <f t="shared" si="2"/>
        <v>0.3248475600000002</v>
      </c>
      <c r="AG99">
        <f t="shared" si="2"/>
        <v>0.50751360000000079</v>
      </c>
      <c r="AH99">
        <f t="shared" si="2"/>
        <v>0.52084999999999992</v>
      </c>
      <c r="AI99">
        <f t="shared" si="2"/>
        <v>0</v>
      </c>
      <c r="AJ99">
        <f t="shared" si="2"/>
        <v>0</v>
      </c>
      <c r="AK99">
        <f t="shared" si="2"/>
        <v>1.3065623999999973</v>
      </c>
      <c r="AL99">
        <f t="shared" si="2"/>
        <v>0.17081400000000024</v>
      </c>
      <c r="AM99">
        <f t="shared" si="2"/>
        <v>2.3987334999999992E-2</v>
      </c>
      <c r="AN99">
        <f t="shared" si="2"/>
        <v>2.1119520000000048E-2</v>
      </c>
      <c r="AO99">
        <f t="shared" si="2"/>
        <v>0</v>
      </c>
      <c r="AP99">
        <f t="shared" si="2"/>
        <v>2.094435E-2</v>
      </c>
      <c r="AQ99">
        <f t="shared" si="2"/>
        <v>0.54806849999999974</v>
      </c>
      <c r="AR99">
        <f t="shared" si="2"/>
        <v>0.12422759999999999</v>
      </c>
      <c r="AS99">
        <f t="shared" si="2"/>
        <v>0.11911745999999981</v>
      </c>
      <c r="AT99">
        <f t="shared" si="2"/>
        <v>0.4800432</v>
      </c>
      <c r="AU99">
        <f t="shared" si="2"/>
        <v>0</v>
      </c>
      <c r="AV99">
        <f t="shared" si="2"/>
        <v>0.36539999999999961</v>
      </c>
      <c r="AW99">
        <f t="shared" si="2"/>
        <v>0</v>
      </c>
      <c r="AX99">
        <f t="shared" si="2"/>
        <v>1.4204160000000026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61.490192967000041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545.5</v>
      </c>
      <c r="L3">
        <v>242.2834</v>
      </c>
      <c r="M3">
        <v>92</v>
      </c>
      <c r="N3">
        <v>113.4</v>
      </c>
      <c r="O3">
        <v>0</v>
      </c>
      <c r="P3">
        <v>131.81</v>
      </c>
      <c r="Q3">
        <v>15.771132</v>
      </c>
      <c r="R3">
        <v>30.617699999999999</v>
      </c>
      <c r="S3">
        <v>19.590499999999999</v>
      </c>
      <c r="T3">
        <v>0</v>
      </c>
      <c r="U3">
        <v>345.375</v>
      </c>
      <c r="V3">
        <v>18.230181999999999</v>
      </c>
      <c r="W3">
        <v>39.614400000000003</v>
      </c>
      <c r="X3">
        <v>127.7908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9.0711999999999993</v>
      </c>
      <c r="AG3">
        <v>21.1464</v>
      </c>
      <c r="AH3">
        <v>0</v>
      </c>
      <c r="AI3">
        <v>0</v>
      </c>
      <c r="AJ3">
        <v>0</v>
      </c>
      <c r="AK3">
        <v>54.440100000000001</v>
      </c>
      <c r="AL3">
        <v>1.3944000000000001</v>
      </c>
      <c r="AM3">
        <v>0</v>
      </c>
      <c r="AN3">
        <v>0.87997999999999998</v>
      </c>
      <c r="AO3">
        <v>0</v>
      </c>
      <c r="AP3">
        <v>6.2769000000000004</v>
      </c>
      <c r="AQ3">
        <v>0</v>
      </c>
      <c r="AR3">
        <v>1.5456000000000001</v>
      </c>
      <c r="AS3">
        <v>4.5736800000000004</v>
      </c>
      <c r="AT3">
        <v>19.160323000000002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1840.4716970000002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501.4</v>
      </c>
      <c r="L4">
        <v>242.2834</v>
      </c>
      <c r="M4">
        <v>92</v>
      </c>
      <c r="N4">
        <v>113.4</v>
      </c>
      <c r="O4">
        <v>0</v>
      </c>
      <c r="P4">
        <v>131.81</v>
      </c>
      <c r="Q4">
        <v>15.583299999999999</v>
      </c>
      <c r="R4">
        <v>30.617699999999999</v>
      </c>
      <c r="S4">
        <v>19.590499999999999</v>
      </c>
      <c r="T4">
        <v>0</v>
      </c>
      <c r="U4">
        <v>345.375</v>
      </c>
      <c r="V4">
        <v>13.167095</v>
      </c>
      <c r="W4">
        <v>39.614400000000003</v>
      </c>
      <c r="X4">
        <v>127.7908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9.0711999999999993</v>
      </c>
      <c r="AG4">
        <v>21.1464</v>
      </c>
      <c r="AH4">
        <v>0</v>
      </c>
      <c r="AI4">
        <v>0</v>
      </c>
      <c r="AJ4">
        <v>0</v>
      </c>
      <c r="AK4">
        <v>54.440100000000001</v>
      </c>
      <c r="AL4">
        <v>1.3944000000000001</v>
      </c>
      <c r="AM4">
        <v>0</v>
      </c>
      <c r="AN4">
        <v>0.87997999999999998</v>
      </c>
      <c r="AO4">
        <v>0</v>
      </c>
      <c r="AP4">
        <v>6.2769000000000004</v>
      </c>
      <c r="AQ4">
        <v>0</v>
      </c>
      <c r="AR4">
        <v>1.5456000000000001</v>
      </c>
      <c r="AS4">
        <v>4.5736800000000004</v>
      </c>
      <c r="AT4">
        <v>18.818080999999999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1790.7785359999998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445.5</v>
      </c>
      <c r="L5">
        <v>242.2834</v>
      </c>
      <c r="M5">
        <v>92</v>
      </c>
      <c r="N5">
        <v>113.4</v>
      </c>
      <c r="O5">
        <v>0</v>
      </c>
      <c r="P5">
        <v>131.81</v>
      </c>
      <c r="Q5">
        <v>15.583299999999999</v>
      </c>
      <c r="R5">
        <v>30.617699999999999</v>
      </c>
      <c r="S5">
        <v>19.590499999999999</v>
      </c>
      <c r="T5">
        <v>0</v>
      </c>
      <c r="U5">
        <v>345.375</v>
      </c>
      <c r="V5">
        <v>11.41</v>
      </c>
      <c r="W5">
        <v>30.378900000000002</v>
      </c>
      <c r="X5">
        <v>97.790800000000004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9.0711999999999993</v>
      </c>
      <c r="AG5">
        <v>21.1464</v>
      </c>
      <c r="AH5">
        <v>0</v>
      </c>
      <c r="AI5">
        <v>0</v>
      </c>
      <c r="AJ5">
        <v>0</v>
      </c>
      <c r="AK5">
        <v>54.440100000000001</v>
      </c>
      <c r="AL5">
        <v>1.3944000000000001</v>
      </c>
      <c r="AM5">
        <v>0</v>
      </c>
      <c r="AN5">
        <v>0.87997999999999998</v>
      </c>
      <c r="AO5">
        <v>0</v>
      </c>
      <c r="AP5">
        <v>6.2769000000000004</v>
      </c>
      <c r="AQ5">
        <v>0</v>
      </c>
      <c r="AR5">
        <v>26.495999999999999</v>
      </c>
      <c r="AS5">
        <v>8.3402399999999997</v>
      </c>
      <c r="AT5">
        <v>19.999980999999998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1723.7848010000002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395.5</v>
      </c>
      <c r="L6">
        <v>242.2834</v>
      </c>
      <c r="M6">
        <v>92</v>
      </c>
      <c r="N6">
        <v>113.4</v>
      </c>
      <c r="O6">
        <v>0</v>
      </c>
      <c r="P6">
        <v>131.81</v>
      </c>
      <c r="Q6">
        <v>15.583299999999999</v>
      </c>
      <c r="R6">
        <v>30.617699999999999</v>
      </c>
      <c r="S6">
        <v>19.590499999999999</v>
      </c>
      <c r="T6">
        <v>0</v>
      </c>
      <c r="U6">
        <v>345.375</v>
      </c>
      <c r="V6">
        <v>11.41</v>
      </c>
      <c r="W6">
        <v>30.378900000000002</v>
      </c>
      <c r="X6">
        <v>97.790800000000004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9.0711999999999993</v>
      </c>
      <c r="AG6">
        <v>21.1464</v>
      </c>
      <c r="AH6">
        <v>0</v>
      </c>
      <c r="AI6">
        <v>0</v>
      </c>
      <c r="AJ6">
        <v>0</v>
      </c>
      <c r="AK6">
        <v>54.440100000000001</v>
      </c>
      <c r="AL6">
        <v>1.3944000000000001</v>
      </c>
      <c r="AM6">
        <v>0</v>
      </c>
      <c r="AN6">
        <v>0.87997999999999998</v>
      </c>
      <c r="AO6">
        <v>0</v>
      </c>
      <c r="AP6">
        <v>6.2769000000000004</v>
      </c>
      <c r="AQ6">
        <v>0</v>
      </c>
      <c r="AR6">
        <v>26.495999999999999</v>
      </c>
      <c r="AS6">
        <v>8.3402399999999997</v>
      </c>
      <c r="AT6">
        <v>19.999980999999998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1673.7848010000002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375.5</v>
      </c>
      <c r="L7">
        <v>242.2834</v>
      </c>
      <c r="M7">
        <v>92</v>
      </c>
      <c r="N7">
        <v>113.4</v>
      </c>
      <c r="O7">
        <v>0</v>
      </c>
      <c r="P7">
        <v>131.9957</v>
      </c>
      <c r="Q7">
        <v>15.583299999999999</v>
      </c>
      <c r="R7">
        <v>30.617699999999999</v>
      </c>
      <c r="S7">
        <v>19.590499999999999</v>
      </c>
      <c r="T7">
        <v>0</v>
      </c>
      <c r="U7">
        <v>345.375</v>
      </c>
      <c r="V7">
        <v>11.41</v>
      </c>
      <c r="W7">
        <v>30.378900000000002</v>
      </c>
      <c r="X7">
        <v>97.790800000000004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9.0711999999999993</v>
      </c>
      <c r="AG7">
        <v>21.1464</v>
      </c>
      <c r="AH7">
        <v>0</v>
      </c>
      <c r="AI7">
        <v>0</v>
      </c>
      <c r="AJ7">
        <v>0</v>
      </c>
      <c r="AK7">
        <v>54.440100000000001</v>
      </c>
      <c r="AL7">
        <v>1.3944000000000001</v>
      </c>
      <c r="AM7">
        <v>0</v>
      </c>
      <c r="AN7">
        <v>0.87997999999999998</v>
      </c>
      <c r="AO7">
        <v>0</v>
      </c>
      <c r="AP7">
        <v>6.2769000000000004</v>
      </c>
      <c r="AQ7">
        <v>0</v>
      </c>
      <c r="AR7">
        <v>3.3119999999999998</v>
      </c>
      <c r="AS7">
        <v>4.5736800000000004</v>
      </c>
      <c r="AT7">
        <v>18.622513999999999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1625.642474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375.5</v>
      </c>
      <c r="L8">
        <v>242.2834</v>
      </c>
      <c r="M8">
        <v>92</v>
      </c>
      <c r="N8">
        <v>113.4</v>
      </c>
      <c r="O8">
        <v>0</v>
      </c>
      <c r="P8">
        <v>131.9957</v>
      </c>
      <c r="Q8">
        <v>15.583299999999999</v>
      </c>
      <c r="R8">
        <v>30.617699999999999</v>
      </c>
      <c r="S8">
        <v>19.590499999999999</v>
      </c>
      <c r="T8">
        <v>0</v>
      </c>
      <c r="U8">
        <v>345.375</v>
      </c>
      <c r="V8">
        <v>11.41</v>
      </c>
      <c r="W8">
        <v>30.378900000000002</v>
      </c>
      <c r="X8">
        <v>97.790800000000004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9.0711999999999993</v>
      </c>
      <c r="AG8">
        <v>21.1464</v>
      </c>
      <c r="AH8">
        <v>0</v>
      </c>
      <c r="AI8">
        <v>0</v>
      </c>
      <c r="AJ8">
        <v>0</v>
      </c>
      <c r="AK8">
        <v>54.440100000000001</v>
      </c>
      <c r="AL8">
        <v>1.3944000000000001</v>
      </c>
      <c r="AM8">
        <v>0</v>
      </c>
      <c r="AN8">
        <v>0.87997999999999998</v>
      </c>
      <c r="AO8">
        <v>0</v>
      </c>
      <c r="AP8">
        <v>7.0454999999999997</v>
      </c>
      <c r="AQ8">
        <v>0</v>
      </c>
      <c r="AR8">
        <v>1.5456000000000001</v>
      </c>
      <c r="AS8">
        <v>4.5736800000000004</v>
      </c>
      <c r="AT8">
        <v>18.516651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1624.5388109999999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375.5</v>
      </c>
      <c r="L9">
        <v>240</v>
      </c>
      <c r="M9">
        <v>92</v>
      </c>
      <c r="N9">
        <v>113.4</v>
      </c>
      <c r="O9">
        <v>0</v>
      </c>
      <c r="P9">
        <v>131.9957</v>
      </c>
      <c r="Q9">
        <v>12.1</v>
      </c>
      <c r="R9">
        <v>24</v>
      </c>
      <c r="S9">
        <v>15</v>
      </c>
      <c r="T9">
        <v>0</v>
      </c>
      <c r="U9">
        <v>345.375</v>
      </c>
      <c r="V9">
        <v>11.41</v>
      </c>
      <c r="W9">
        <v>30.378900000000002</v>
      </c>
      <c r="X9">
        <v>97.790800000000004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9.0711999999999993</v>
      </c>
      <c r="AG9">
        <v>21.1464</v>
      </c>
      <c r="AH9">
        <v>0</v>
      </c>
      <c r="AI9">
        <v>0</v>
      </c>
      <c r="AJ9">
        <v>0</v>
      </c>
      <c r="AK9">
        <v>54.440100000000001</v>
      </c>
      <c r="AL9">
        <v>1.3944000000000001</v>
      </c>
      <c r="AM9">
        <v>0</v>
      </c>
      <c r="AN9">
        <v>0.87997999999999998</v>
      </c>
      <c r="AO9">
        <v>0</v>
      </c>
      <c r="AP9">
        <v>0</v>
      </c>
      <c r="AQ9">
        <v>0</v>
      </c>
      <c r="AR9">
        <v>1.5456000000000001</v>
      </c>
      <c r="AS9">
        <v>4.5736800000000004</v>
      </c>
      <c r="AT9">
        <v>16.981282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1598.9830419999998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375.5</v>
      </c>
      <c r="L10">
        <v>240</v>
      </c>
      <c r="M10">
        <v>92</v>
      </c>
      <c r="N10">
        <v>113.4</v>
      </c>
      <c r="O10">
        <v>0</v>
      </c>
      <c r="P10">
        <v>131.9957</v>
      </c>
      <c r="Q10">
        <v>12.1</v>
      </c>
      <c r="R10">
        <v>24</v>
      </c>
      <c r="S10">
        <v>15</v>
      </c>
      <c r="T10">
        <v>0</v>
      </c>
      <c r="U10">
        <v>345.375</v>
      </c>
      <c r="V10">
        <v>11.41</v>
      </c>
      <c r="W10">
        <v>30.378900000000002</v>
      </c>
      <c r="X10">
        <v>97.790800000000004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9.0711999999999993</v>
      </c>
      <c r="AG10">
        <v>21.1464</v>
      </c>
      <c r="AH10">
        <v>0</v>
      </c>
      <c r="AI10">
        <v>0</v>
      </c>
      <c r="AJ10">
        <v>0</v>
      </c>
      <c r="AK10">
        <v>54.440100000000001</v>
      </c>
      <c r="AL10">
        <v>1.3944000000000001</v>
      </c>
      <c r="AM10">
        <v>0</v>
      </c>
      <c r="AN10">
        <v>0.87997999999999998</v>
      </c>
      <c r="AO10">
        <v>0</v>
      </c>
      <c r="AP10">
        <v>0</v>
      </c>
      <c r="AQ10">
        <v>0</v>
      </c>
      <c r="AR10">
        <v>1.5456000000000001</v>
      </c>
      <c r="AS10">
        <v>4.5736800000000004</v>
      </c>
      <c r="AT10">
        <v>15.923080000000001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1597.9248399999999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375.5</v>
      </c>
      <c r="L11">
        <v>240</v>
      </c>
      <c r="M11">
        <v>92</v>
      </c>
      <c r="N11">
        <v>113.4</v>
      </c>
      <c r="O11">
        <v>0</v>
      </c>
      <c r="P11">
        <v>131.9957</v>
      </c>
      <c r="Q11">
        <v>12.1</v>
      </c>
      <c r="R11">
        <v>24</v>
      </c>
      <c r="S11">
        <v>15</v>
      </c>
      <c r="T11">
        <v>0</v>
      </c>
      <c r="U11">
        <v>345.375</v>
      </c>
      <c r="V11">
        <v>11.41</v>
      </c>
      <c r="W11">
        <v>30.378900000000002</v>
      </c>
      <c r="X11">
        <v>97.790800000000004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9.0711999999999993</v>
      </c>
      <c r="AG11">
        <v>21.1464</v>
      </c>
      <c r="AH11">
        <v>0</v>
      </c>
      <c r="AI11">
        <v>0</v>
      </c>
      <c r="AJ11">
        <v>0</v>
      </c>
      <c r="AK11">
        <v>54.440100000000001</v>
      </c>
      <c r="AL11">
        <v>1.3944000000000001</v>
      </c>
      <c r="AM11">
        <v>0</v>
      </c>
      <c r="AN11">
        <v>0.87997999999999998</v>
      </c>
      <c r="AO11">
        <v>0</v>
      </c>
      <c r="AP11">
        <v>0</v>
      </c>
      <c r="AQ11">
        <v>0</v>
      </c>
      <c r="AR11">
        <v>1.5456000000000001</v>
      </c>
      <c r="AS11">
        <v>4.5736800000000004</v>
      </c>
      <c r="AT11">
        <v>14.823119999999999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1596.8248799999999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375.5</v>
      </c>
      <c r="L12">
        <v>240</v>
      </c>
      <c r="M12">
        <v>92</v>
      </c>
      <c r="N12">
        <v>113.4</v>
      </c>
      <c r="O12">
        <v>0</v>
      </c>
      <c r="P12">
        <v>131.9957</v>
      </c>
      <c r="Q12">
        <v>12.1</v>
      </c>
      <c r="R12">
        <v>24</v>
      </c>
      <c r="S12">
        <v>15</v>
      </c>
      <c r="T12">
        <v>0</v>
      </c>
      <c r="U12">
        <v>345.375</v>
      </c>
      <c r="V12">
        <v>11.41</v>
      </c>
      <c r="W12">
        <v>30.378900000000002</v>
      </c>
      <c r="X12">
        <v>97.790800000000004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9.0711999999999993</v>
      </c>
      <c r="AG12">
        <v>21.1464</v>
      </c>
      <c r="AH12">
        <v>0</v>
      </c>
      <c r="AI12">
        <v>0</v>
      </c>
      <c r="AJ12">
        <v>0</v>
      </c>
      <c r="AK12">
        <v>54.440100000000001</v>
      </c>
      <c r="AL12">
        <v>1.3944000000000001</v>
      </c>
      <c r="AM12">
        <v>0</v>
      </c>
      <c r="AN12">
        <v>0.87997999999999998</v>
      </c>
      <c r="AO12">
        <v>0</v>
      </c>
      <c r="AP12">
        <v>0</v>
      </c>
      <c r="AQ12">
        <v>0</v>
      </c>
      <c r="AR12">
        <v>1.5456000000000001</v>
      </c>
      <c r="AS12">
        <v>4.5736800000000004</v>
      </c>
      <c r="AT12">
        <v>14.363474999999999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1596.365235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375.5</v>
      </c>
      <c r="L13">
        <v>240</v>
      </c>
      <c r="M13">
        <v>92</v>
      </c>
      <c r="N13">
        <v>113.4</v>
      </c>
      <c r="O13">
        <v>0</v>
      </c>
      <c r="P13">
        <v>131.9957</v>
      </c>
      <c r="Q13">
        <v>12.1</v>
      </c>
      <c r="R13">
        <v>24</v>
      </c>
      <c r="S13">
        <v>15</v>
      </c>
      <c r="T13">
        <v>0</v>
      </c>
      <c r="U13">
        <v>345.375</v>
      </c>
      <c r="V13">
        <v>11.41</v>
      </c>
      <c r="W13">
        <v>30.378900000000002</v>
      </c>
      <c r="X13">
        <v>97.790800000000004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9.0711999999999993</v>
      </c>
      <c r="AG13">
        <v>21.1464</v>
      </c>
      <c r="AH13">
        <v>0</v>
      </c>
      <c r="AI13">
        <v>0</v>
      </c>
      <c r="AJ13">
        <v>0</v>
      </c>
      <c r="AK13">
        <v>54.440100000000001</v>
      </c>
      <c r="AL13">
        <v>1.3944000000000001</v>
      </c>
      <c r="AM13">
        <v>0</v>
      </c>
      <c r="AN13">
        <v>0.87997999999999998</v>
      </c>
      <c r="AO13">
        <v>0</v>
      </c>
      <c r="AP13">
        <v>0</v>
      </c>
      <c r="AQ13">
        <v>0</v>
      </c>
      <c r="AR13">
        <v>1.5456000000000001</v>
      </c>
      <c r="AS13">
        <v>4.5736800000000004</v>
      </c>
      <c r="AT13">
        <v>15.00295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1597.0047099999999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375.5</v>
      </c>
      <c r="L14">
        <v>240</v>
      </c>
      <c r="M14">
        <v>92</v>
      </c>
      <c r="N14">
        <v>113.4</v>
      </c>
      <c r="O14">
        <v>0</v>
      </c>
      <c r="P14">
        <v>131.9957</v>
      </c>
      <c r="Q14">
        <v>12.1</v>
      </c>
      <c r="R14">
        <v>24</v>
      </c>
      <c r="S14">
        <v>15</v>
      </c>
      <c r="T14">
        <v>0</v>
      </c>
      <c r="U14">
        <v>345.375</v>
      </c>
      <c r="V14">
        <v>11.41</v>
      </c>
      <c r="W14">
        <v>30.378900000000002</v>
      </c>
      <c r="X14">
        <v>97.790800000000004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9.0711999999999993</v>
      </c>
      <c r="AG14">
        <v>21.1464</v>
      </c>
      <c r="AH14">
        <v>0</v>
      </c>
      <c r="AI14">
        <v>0</v>
      </c>
      <c r="AJ14">
        <v>0</v>
      </c>
      <c r="AK14">
        <v>54.440100000000001</v>
      </c>
      <c r="AL14">
        <v>1.3944000000000001</v>
      </c>
      <c r="AM14">
        <v>0</v>
      </c>
      <c r="AN14">
        <v>0.87997999999999998</v>
      </c>
      <c r="AO14">
        <v>0</v>
      </c>
      <c r="AP14">
        <v>0</v>
      </c>
      <c r="AQ14">
        <v>0</v>
      </c>
      <c r="AR14">
        <v>1.5456000000000001</v>
      </c>
      <c r="AS14">
        <v>4.5736800000000004</v>
      </c>
      <c r="AT14">
        <v>13.987133999999999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1595.9888939999998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375.5</v>
      </c>
      <c r="L15">
        <v>240</v>
      </c>
      <c r="M15">
        <v>92</v>
      </c>
      <c r="N15">
        <v>113.4</v>
      </c>
      <c r="O15">
        <v>0</v>
      </c>
      <c r="P15">
        <v>131.9957</v>
      </c>
      <c r="Q15">
        <v>12.1</v>
      </c>
      <c r="R15">
        <v>24</v>
      </c>
      <c r="S15">
        <v>15</v>
      </c>
      <c r="T15">
        <v>0</v>
      </c>
      <c r="U15">
        <v>345.375</v>
      </c>
      <c r="V15">
        <v>11.41</v>
      </c>
      <c r="W15">
        <v>30.378900000000002</v>
      </c>
      <c r="X15">
        <v>97.790800000000004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9.0711999999999993</v>
      </c>
      <c r="AG15">
        <v>21.1464</v>
      </c>
      <c r="AH15">
        <v>0</v>
      </c>
      <c r="AI15">
        <v>0</v>
      </c>
      <c r="AJ15">
        <v>0</v>
      </c>
      <c r="AK15">
        <v>54.440100000000001</v>
      </c>
      <c r="AL15">
        <v>1.3944000000000001</v>
      </c>
      <c r="AM15">
        <v>0</v>
      </c>
      <c r="AN15">
        <v>0.87997999999999998</v>
      </c>
      <c r="AO15">
        <v>0</v>
      </c>
      <c r="AP15">
        <v>0</v>
      </c>
      <c r="AQ15">
        <v>0</v>
      </c>
      <c r="AR15">
        <v>1.5456000000000001</v>
      </c>
      <c r="AS15">
        <v>4.5736800000000004</v>
      </c>
      <c r="AT15">
        <v>14.399042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1612.8796539999998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375.5</v>
      </c>
      <c r="L16">
        <v>240</v>
      </c>
      <c r="M16">
        <v>92</v>
      </c>
      <c r="N16">
        <v>113.4</v>
      </c>
      <c r="O16">
        <v>0</v>
      </c>
      <c r="P16">
        <v>131.9957</v>
      </c>
      <c r="Q16">
        <v>12.1</v>
      </c>
      <c r="R16">
        <v>24</v>
      </c>
      <c r="S16">
        <v>15</v>
      </c>
      <c r="T16">
        <v>0</v>
      </c>
      <c r="U16">
        <v>345.375</v>
      </c>
      <c r="V16">
        <v>11.41</v>
      </c>
      <c r="W16">
        <v>30.378900000000002</v>
      </c>
      <c r="X16">
        <v>97.790800000000004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9.0711999999999993</v>
      </c>
      <c r="AG16">
        <v>21.1464</v>
      </c>
      <c r="AH16">
        <v>0</v>
      </c>
      <c r="AI16">
        <v>0</v>
      </c>
      <c r="AJ16">
        <v>0</v>
      </c>
      <c r="AK16">
        <v>54.440100000000001</v>
      </c>
      <c r="AL16">
        <v>1.3944000000000001</v>
      </c>
      <c r="AM16">
        <v>0</v>
      </c>
      <c r="AN16">
        <v>0.87997999999999998</v>
      </c>
      <c r="AO16">
        <v>0</v>
      </c>
      <c r="AP16">
        <v>0</v>
      </c>
      <c r="AQ16">
        <v>0</v>
      </c>
      <c r="AR16">
        <v>1.5456000000000001</v>
      </c>
      <c r="AS16">
        <v>4.5736800000000004</v>
      </c>
      <c r="AT16">
        <v>14.992773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1613.4733849999998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375.5</v>
      </c>
      <c r="L17">
        <v>240</v>
      </c>
      <c r="M17">
        <v>92</v>
      </c>
      <c r="N17">
        <v>113.4</v>
      </c>
      <c r="O17">
        <v>0</v>
      </c>
      <c r="P17">
        <v>131.9957</v>
      </c>
      <c r="Q17">
        <v>12.1</v>
      </c>
      <c r="R17">
        <v>24</v>
      </c>
      <c r="S17">
        <v>15</v>
      </c>
      <c r="T17">
        <v>0</v>
      </c>
      <c r="U17">
        <v>345.375</v>
      </c>
      <c r="V17">
        <v>11.41</v>
      </c>
      <c r="W17">
        <v>30.378900000000002</v>
      </c>
      <c r="X17">
        <v>97.790800000000004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9.0711999999999993</v>
      </c>
      <c r="AG17">
        <v>21.1464</v>
      </c>
      <c r="AH17">
        <v>0</v>
      </c>
      <c r="AI17">
        <v>0</v>
      </c>
      <c r="AJ17">
        <v>0</v>
      </c>
      <c r="AK17">
        <v>54.440100000000001</v>
      </c>
      <c r="AL17">
        <v>1.3944000000000001</v>
      </c>
      <c r="AM17">
        <v>0</v>
      </c>
      <c r="AN17">
        <v>0.87997999999999998</v>
      </c>
      <c r="AO17">
        <v>0</v>
      </c>
      <c r="AP17">
        <v>0</v>
      </c>
      <c r="AQ17">
        <v>0</v>
      </c>
      <c r="AR17">
        <v>1.5456000000000001</v>
      </c>
      <c r="AS17">
        <v>4.5736800000000004</v>
      </c>
      <c r="AT17">
        <v>15.941965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1614.4225769999998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375.5</v>
      </c>
      <c r="L18">
        <v>240</v>
      </c>
      <c r="M18">
        <v>92</v>
      </c>
      <c r="N18">
        <v>113.4</v>
      </c>
      <c r="O18">
        <v>0</v>
      </c>
      <c r="P18">
        <v>131.9957</v>
      </c>
      <c r="Q18">
        <v>12.1</v>
      </c>
      <c r="R18">
        <v>24</v>
      </c>
      <c r="S18">
        <v>15</v>
      </c>
      <c r="T18">
        <v>0</v>
      </c>
      <c r="U18">
        <v>345.375</v>
      </c>
      <c r="V18">
        <v>11.41</v>
      </c>
      <c r="W18">
        <v>30.378900000000002</v>
      </c>
      <c r="X18">
        <v>97.790800000000004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9.0711999999999993</v>
      </c>
      <c r="AG18">
        <v>21.1464</v>
      </c>
      <c r="AH18">
        <v>0</v>
      </c>
      <c r="AI18">
        <v>0</v>
      </c>
      <c r="AJ18">
        <v>0</v>
      </c>
      <c r="AK18">
        <v>54.440100000000001</v>
      </c>
      <c r="AL18">
        <v>1.3944000000000001</v>
      </c>
      <c r="AM18">
        <v>0</v>
      </c>
      <c r="AN18">
        <v>0.87997999999999998</v>
      </c>
      <c r="AO18">
        <v>0</v>
      </c>
      <c r="AP18">
        <v>0</v>
      </c>
      <c r="AQ18">
        <v>0</v>
      </c>
      <c r="AR18">
        <v>1.5456000000000001</v>
      </c>
      <c r="AS18">
        <v>4.5736800000000004</v>
      </c>
      <c r="AT18">
        <v>14.818398999999999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1613.2990109999998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375.5</v>
      </c>
      <c r="L19">
        <v>240</v>
      </c>
      <c r="M19">
        <v>92</v>
      </c>
      <c r="N19">
        <v>113.4</v>
      </c>
      <c r="O19">
        <v>0</v>
      </c>
      <c r="P19">
        <v>131.9957</v>
      </c>
      <c r="Q19">
        <v>12.1</v>
      </c>
      <c r="R19">
        <v>24</v>
      </c>
      <c r="S19">
        <v>15</v>
      </c>
      <c r="T19">
        <v>0</v>
      </c>
      <c r="U19">
        <v>345.375</v>
      </c>
      <c r="V19">
        <v>11.41</v>
      </c>
      <c r="W19">
        <v>30.378900000000002</v>
      </c>
      <c r="X19">
        <v>97.790800000000004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9.0711999999999993</v>
      </c>
      <c r="AG19">
        <v>21.1464</v>
      </c>
      <c r="AH19">
        <v>0</v>
      </c>
      <c r="AI19">
        <v>0</v>
      </c>
      <c r="AJ19">
        <v>0</v>
      </c>
      <c r="AK19">
        <v>54.440100000000001</v>
      </c>
      <c r="AL19">
        <v>1.3944000000000001</v>
      </c>
      <c r="AM19">
        <v>0</v>
      </c>
      <c r="AN19">
        <v>0.87997999999999998</v>
      </c>
      <c r="AO19">
        <v>0</v>
      </c>
      <c r="AP19">
        <v>0</v>
      </c>
      <c r="AQ19">
        <v>0</v>
      </c>
      <c r="AR19">
        <v>1.5456000000000001</v>
      </c>
      <c r="AS19">
        <v>4.5736800000000004</v>
      </c>
      <c r="AT19">
        <v>14.048511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1612.5291229999998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375.5</v>
      </c>
      <c r="L20">
        <v>240</v>
      </c>
      <c r="M20">
        <v>92</v>
      </c>
      <c r="N20">
        <v>113.4</v>
      </c>
      <c r="O20">
        <v>0</v>
      </c>
      <c r="P20">
        <v>131.9957</v>
      </c>
      <c r="Q20">
        <v>12.1</v>
      </c>
      <c r="R20">
        <v>24</v>
      </c>
      <c r="S20">
        <v>15</v>
      </c>
      <c r="T20">
        <v>0</v>
      </c>
      <c r="U20">
        <v>345.375</v>
      </c>
      <c r="V20">
        <v>11.41</v>
      </c>
      <c r="W20">
        <v>30.378900000000002</v>
      </c>
      <c r="X20">
        <v>97.790800000000004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9.0711999999999993</v>
      </c>
      <c r="AG20">
        <v>21.1464</v>
      </c>
      <c r="AH20">
        <v>0</v>
      </c>
      <c r="AI20">
        <v>0</v>
      </c>
      <c r="AJ20">
        <v>0</v>
      </c>
      <c r="AK20">
        <v>54.440100000000001</v>
      </c>
      <c r="AL20">
        <v>1.3944000000000001</v>
      </c>
      <c r="AM20">
        <v>0</v>
      </c>
      <c r="AN20">
        <v>0.87997999999999998</v>
      </c>
      <c r="AO20">
        <v>0</v>
      </c>
      <c r="AP20">
        <v>0</v>
      </c>
      <c r="AQ20">
        <v>0</v>
      </c>
      <c r="AR20">
        <v>1.5456000000000001</v>
      </c>
      <c r="AS20">
        <v>4.5736800000000004</v>
      </c>
      <c r="AT20">
        <v>15.015855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1613.4964669999999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375.5</v>
      </c>
      <c r="L21">
        <v>240</v>
      </c>
      <c r="M21">
        <v>92</v>
      </c>
      <c r="N21">
        <v>113.4</v>
      </c>
      <c r="O21">
        <v>0</v>
      </c>
      <c r="P21">
        <v>131.9957</v>
      </c>
      <c r="Q21">
        <v>12.1</v>
      </c>
      <c r="R21">
        <v>24</v>
      </c>
      <c r="S21">
        <v>15</v>
      </c>
      <c r="T21">
        <v>0</v>
      </c>
      <c r="U21">
        <v>345.375</v>
      </c>
      <c r="V21">
        <v>11.41</v>
      </c>
      <c r="W21">
        <v>30.378900000000002</v>
      </c>
      <c r="X21">
        <v>97.790800000000004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9.0711999999999993</v>
      </c>
      <c r="AG21">
        <v>21.1464</v>
      </c>
      <c r="AH21">
        <v>0</v>
      </c>
      <c r="AI21">
        <v>0</v>
      </c>
      <c r="AJ21">
        <v>0</v>
      </c>
      <c r="AK21">
        <v>54.440100000000001</v>
      </c>
      <c r="AL21">
        <v>1.3944000000000001</v>
      </c>
      <c r="AM21">
        <v>0</v>
      </c>
      <c r="AN21">
        <v>0.87997999999999998</v>
      </c>
      <c r="AO21">
        <v>0</v>
      </c>
      <c r="AP21">
        <v>0</v>
      </c>
      <c r="AQ21">
        <v>14.930999999999999</v>
      </c>
      <c r="AR21">
        <v>1.5456000000000001</v>
      </c>
      <c r="AS21">
        <v>4.5736800000000004</v>
      </c>
      <c r="AT21">
        <v>14.749993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1628.1616049999998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375.5</v>
      </c>
      <c r="L22">
        <v>240</v>
      </c>
      <c r="M22">
        <v>92</v>
      </c>
      <c r="N22">
        <v>113.4</v>
      </c>
      <c r="O22">
        <v>0</v>
      </c>
      <c r="P22">
        <v>131.9957</v>
      </c>
      <c r="Q22">
        <v>12.1</v>
      </c>
      <c r="R22">
        <v>24</v>
      </c>
      <c r="S22">
        <v>15</v>
      </c>
      <c r="T22">
        <v>0</v>
      </c>
      <c r="U22">
        <v>345.375</v>
      </c>
      <c r="V22">
        <v>11.41</v>
      </c>
      <c r="W22">
        <v>30.378900000000002</v>
      </c>
      <c r="X22">
        <v>97.790800000000004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9.0711999999999993</v>
      </c>
      <c r="AG22">
        <v>21.1464</v>
      </c>
      <c r="AH22">
        <v>0</v>
      </c>
      <c r="AI22">
        <v>0</v>
      </c>
      <c r="AJ22">
        <v>0</v>
      </c>
      <c r="AK22">
        <v>54.440100000000001</v>
      </c>
      <c r="AL22">
        <v>1.3944000000000001</v>
      </c>
      <c r="AM22">
        <v>0</v>
      </c>
      <c r="AN22">
        <v>0.87997999999999998</v>
      </c>
      <c r="AO22">
        <v>0</v>
      </c>
      <c r="AP22">
        <v>0</v>
      </c>
      <c r="AQ22">
        <v>14.930999999999999</v>
      </c>
      <c r="AR22">
        <v>1.5456000000000001</v>
      </c>
      <c r="AS22">
        <v>4.5736800000000004</v>
      </c>
      <c r="AT22">
        <v>15.956339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1629.3679509999999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375.5</v>
      </c>
      <c r="L23">
        <v>242.2834</v>
      </c>
      <c r="M23">
        <v>92</v>
      </c>
      <c r="N23">
        <v>113.4</v>
      </c>
      <c r="O23">
        <v>0</v>
      </c>
      <c r="P23">
        <v>131.9957</v>
      </c>
      <c r="Q23">
        <v>15.011616</v>
      </c>
      <c r="R23">
        <v>30.617699999999999</v>
      </c>
      <c r="S23">
        <v>18.053543000000001</v>
      </c>
      <c r="T23">
        <v>0</v>
      </c>
      <c r="U23">
        <v>345.375</v>
      </c>
      <c r="V23">
        <v>11.41</v>
      </c>
      <c r="W23">
        <v>30.378900000000002</v>
      </c>
      <c r="X23">
        <v>104.7908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9.0711999999999993</v>
      </c>
      <c r="AG23">
        <v>21.1464</v>
      </c>
      <c r="AH23">
        <v>0</v>
      </c>
      <c r="AI23">
        <v>0</v>
      </c>
      <c r="AJ23">
        <v>0</v>
      </c>
      <c r="AK23">
        <v>54.440100000000001</v>
      </c>
      <c r="AL23">
        <v>1.3944000000000001</v>
      </c>
      <c r="AM23">
        <v>0</v>
      </c>
      <c r="AN23">
        <v>0.87997999999999998</v>
      </c>
      <c r="AO23">
        <v>0</v>
      </c>
      <c r="AP23">
        <v>0</v>
      </c>
      <c r="AQ23">
        <v>29.861999999999998</v>
      </c>
      <c r="AR23">
        <v>1.5456000000000001</v>
      </c>
      <c r="AS23">
        <v>4.5736800000000004</v>
      </c>
      <c r="AT23">
        <v>18.669307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1668.8781779999999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395.5</v>
      </c>
      <c r="L24">
        <v>242.2834</v>
      </c>
      <c r="M24">
        <v>92</v>
      </c>
      <c r="N24">
        <v>113.4</v>
      </c>
      <c r="O24">
        <v>0</v>
      </c>
      <c r="P24">
        <v>131.9957</v>
      </c>
      <c r="Q24">
        <v>15.583299999999999</v>
      </c>
      <c r="R24">
        <v>36.015008999999999</v>
      </c>
      <c r="S24">
        <v>19.590499999999999</v>
      </c>
      <c r="T24">
        <v>0</v>
      </c>
      <c r="U24">
        <v>345.375</v>
      </c>
      <c r="V24">
        <v>15.464600000000001</v>
      </c>
      <c r="W24">
        <v>44.998593</v>
      </c>
      <c r="X24">
        <v>147.001892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32.957704</v>
      </c>
      <c r="AF24">
        <v>9.0711999999999993</v>
      </c>
      <c r="AG24">
        <v>21.1464</v>
      </c>
      <c r="AH24">
        <v>0</v>
      </c>
      <c r="AI24">
        <v>0</v>
      </c>
      <c r="AJ24">
        <v>0</v>
      </c>
      <c r="AK24">
        <v>54.440100000000001</v>
      </c>
      <c r="AL24">
        <v>1.3944000000000001</v>
      </c>
      <c r="AM24">
        <v>0</v>
      </c>
      <c r="AN24">
        <v>0.87997999999999998</v>
      </c>
      <c r="AO24">
        <v>0</v>
      </c>
      <c r="AP24">
        <v>0</v>
      </c>
      <c r="AQ24">
        <v>29.861999999999998</v>
      </c>
      <c r="AR24">
        <v>1.5456000000000001</v>
      </c>
      <c r="AS24">
        <v>4.5736800000000004</v>
      </c>
      <c r="AT24">
        <v>19.984798999999999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1775.0638570000001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445.5</v>
      </c>
      <c r="L25">
        <v>242.2834</v>
      </c>
      <c r="M25">
        <v>92</v>
      </c>
      <c r="N25">
        <v>113.4</v>
      </c>
      <c r="O25">
        <v>0</v>
      </c>
      <c r="P25">
        <v>131.9957</v>
      </c>
      <c r="Q25">
        <v>15.583299999999999</v>
      </c>
      <c r="R25">
        <v>37.622999999999998</v>
      </c>
      <c r="S25">
        <v>19.590499999999999</v>
      </c>
      <c r="T25">
        <v>0</v>
      </c>
      <c r="U25">
        <v>345.375</v>
      </c>
      <c r="V25">
        <v>15.464600000000001</v>
      </c>
      <c r="W25">
        <v>46.399079999999998</v>
      </c>
      <c r="X25">
        <v>147.26089999999999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9.0711999999999993</v>
      </c>
      <c r="AG25">
        <v>21.1464</v>
      </c>
      <c r="AH25">
        <v>18.940000000000001</v>
      </c>
      <c r="AI25">
        <v>0</v>
      </c>
      <c r="AJ25">
        <v>0</v>
      </c>
      <c r="AK25">
        <v>54.440100000000001</v>
      </c>
      <c r="AL25">
        <v>1.3944000000000001</v>
      </c>
      <c r="AM25">
        <v>0</v>
      </c>
      <c r="AN25">
        <v>0.87997999999999998</v>
      </c>
      <c r="AO25">
        <v>0</v>
      </c>
      <c r="AP25">
        <v>0</v>
      </c>
      <c r="AQ25">
        <v>29.861999999999998</v>
      </c>
      <c r="AR25">
        <v>1.5456000000000001</v>
      </c>
      <c r="AS25">
        <v>4.5736800000000004</v>
      </c>
      <c r="AT25">
        <v>19.999980999999998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1847.286525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445.5</v>
      </c>
      <c r="L26">
        <v>300.28339999999997</v>
      </c>
      <c r="M26">
        <v>92</v>
      </c>
      <c r="N26">
        <v>113.4</v>
      </c>
      <c r="O26">
        <v>0</v>
      </c>
      <c r="P26">
        <v>131.9957</v>
      </c>
      <c r="Q26">
        <v>15.583299999999999</v>
      </c>
      <c r="R26">
        <v>35.384799999999998</v>
      </c>
      <c r="S26">
        <v>19.590499999999999</v>
      </c>
      <c r="T26">
        <v>0</v>
      </c>
      <c r="U26">
        <v>345.375</v>
      </c>
      <c r="V26">
        <v>16.37</v>
      </c>
      <c r="W26">
        <v>46.399079999999998</v>
      </c>
      <c r="X26">
        <v>147.26089999999999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32.957704</v>
      </c>
      <c r="AF26">
        <v>9.0711999999999993</v>
      </c>
      <c r="AG26">
        <v>21.1464</v>
      </c>
      <c r="AH26">
        <v>37.880000000000003</v>
      </c>
      <c r="AI26">
        <v>0</v>
      </c>
      <c r="AJ26">
        <v>0</v>
      </c>
      <c r="AK26">
        <v>54.440100000000001</v>
      </c>
      <c r="AL26">
        <v>1.3944000000000001</v>
      </c>
      <c r="AM26">
        <v>0</v>
      </c>
      <c r="AN26">
        <v>0.87997999999999998</v>
      </c>
      <c r="AO26">
        <v>0</v>
      </c>
      <c r="AP26">
        <v>0</v>
      </c>
      <c r="AQ26">
        <v>44.792999999999999</v>
      </c>
      <c r="AR26">
        <v>1.5456000000000001</v>
      </c>
      <c r="AS26">
        <v>4.5736800000000004</v>
      </c>
      <c r="AT26">
        <v>19.999980999999998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1937.8247249999997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522.55487600000004</v>
      </c>
      <c r="L27">
        <v>369.77080000000001</v>
      </c>
      <c r="M27">
        <v>92</v>
      </c>
      <c r="N27">
        <v>113.4</v>
      </c>
      <c r="O27">
        <v>0</v>
      </c>
      <c r="P27">
        <v>131.9957</v>
      </c>
      <c r="Q27">
        <v>18.125599999999999</v>
      </c>
      <c r="R27">
        <v>35.384799999999998</v>
      </c>
      <c r="S27">
        <v>21.590499999999999</v>
      </c>
      <c r="T27">
        <v>0</v>
      </c>
      <c r="U27">
        <v>345.375</v>
      </c>
      <c r="V27">
        <v>16.37</v>
      </c>
      <c r="W27">
        <v>46.399079999999998</v>
      </c>
      <c r="X27">
        <v>147.26089999999999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32.957704</v>
      </c>
      <c r="AF27">
        <v>9.0711999999999993</v>
      </c>
      <c r="AG27">
        <v>21.1464</v>
      </c>
      <c r="AH27">
        <v>39.774000000000001</v>
      </c>
      <c r="AI27">
        <v>0</v>
      </c>
      <c r="AJ27">
        <v>0</v>
      </c>
      <c r="AK27">
        <v>54.440100000000001</v>
      </c>
      <c r="AL27">
        <v>1.3944000000000001</v>
      </c>
      <c r="AM27">
        <v>0</v>
      </c>
      <c r="AN27">
        <v>0.87997999999999998</v>
      </c>
      <c r="AO27">
        <v>0</v>
      </c>
      <c r="AP27">
        <v>0</v>
      </c>
      <c r="AQ27">
        <v>44.792999999999999</v>
      </c>
      <c r="AR27">
        <v>1.5456000000000001</v>
      </c>
      <c r="AS27">
        <v>4.7081999999999997</v>
      </c>
      <c r="AT27">
        <v>19.999980999999998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2090.9378209999995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622.51430000000005</v>
      </c>
      <c r="L28">
        <v>430.73759200000001</v>
      </c>
      <c r="M28">
        <v>92</v>
      </c>
      <c r="N28">
        <v>113.4</v>
      </c>
      <c r="O28">
        <v>0</v>
      </c>
      <c r="P28">
        <v>131.9957</v>
      </c>
      <c r="Q28">
        <v>21.82</v>
      </c>
      <c r="R28">
        <v>41.460042999999999</v>
      </c>
      <c r="S28">
        <v>25.363533</v>
      </c>
      <c r="T28">
        <v>0</v>
      </c>
      <c r="U28">
        <v>345.375</v>
      </c>
      <c r="V28">
        <v>20.73</v>
      </c>
      <c r="W28">
        <v>46.399079999999998</v>
      </c>
      <c r="X28">
        <v>147.26089999999999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32.957704</v>
      </c>
      <c r="AF28">
        <v>17.748000000000001</v>
      </c>
      <c r="AG28">
        <v>21.1464</v>
      </c>
      <c r="AH28">
        <v>66.290000000000006</v>
      </c>
      <c r="AI28">
        <v>0</v>
      </c>
      <c r="AJ28">
        <v>0</v>
      </c>
      <c r="AK28">
        <v>54.440100000000001</v>
      </c>
      <c r="AL28">
        <v>1.3944000000000001</v>
      </c>
      <c r="AM28">
        <v>0</v>
      </c>
      <c r="AN28">
        <v>0.87997999999999998</v>
      </c>
      <c r="AO28">
        <v>0</v>
      </c>
      <c r="AP28">
        <v>0</v>
      </c>
      <c r="AQ28">
        <v>44.792999999999999</v>
      </c>
      <c r="AR28">
        <v>1.5456000000000001</v>
      </c>
      <c r="AS28">
        <v>4.7081999999999997</v>
      </c>
      <c r="AT28">
        <v>19.999980999999998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2314.849013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679.19</v>
      </c>
      <c r="L29">
        <v>435.435</v>
      </c>
      <c r="M29">
        <v>92</v>
      </c>
      <c r="N29">
        <v>113.4</v>
      </c>
      <c r="O29">
        <v>0</v>
      </c>
      <c r="P29">
        <v>131.9957</v>
      </c>
      <c r="Q29">
        <v>21.82</v>
      </c>
      <c r="R29">
        <v>42.390099999999997</v>
      </c>
      <c r="S29">
        <v>25.687000000000001</v>
      </c>
      <c r="T29">
        <v>0</v>
      </c>
      <c r="U29">
        <v>345.375</v>
      </c>
      <c r="V29">
        <v>20.73</v>
      </c>
      <c r="W29">
        <v>46.399079999999998</v>
      </c>
      <c r="X29">
        <v>147.26089999999999</v>
      </c>
      <c r="Y29">
        <v>0</v>
      </c>
      <c r="Z29">
        <v>1.1000000000000001</v>
      </c>
      <c r="AA29">
        <v>14.041460000000001</v>
      </c>
      <c r="AB29">
        <v>13.17004</v>
      </c>
      <c r="AC29">
        <v>0</v>
      </c>
      <c r="AD29">
        <v>8.5864999999999991</v>
      </c>
      <c r="AE29">
        <v>32.957704</v>
      </c>
      <c r="AF29">
        <v>26.622</v>
      </c>
      <c r="AG29">
        <v>21.1464</v>
      </c>
      <c r="AH29">
        <v>85.23</v>
      </c>
      <c r="AI29">
        <v>0</v>
      </c>
      <c r="AJ29">
        <v>0</v>
      </c>
      <c r="AK29">
        <v>54.440100000000001</v>
      </c>
      <c r="AL29">
        <v>6.9720000000000004</v>
      </c>
      <c r="AM29">
        <v>5.2786799999999996</v>
      </c>
      <c r="AN29">
        <v>0.87997999999999998</v>
      </c>
      <c r="AO29">
        <v>0</v>
      </c>
      <c r="AP29">
        <v>0</v>
      </c>
      <c r="AQ29">
        <v>44.792999999999999</v>
      </c>
      <c r="AR29">
        <v>1.5456000000000001</v>
      </c>
      <c r="AS29">
        <v>4.7081999999999997</v>
      </c>
      <c r="AT29">
        <v>19.999980999999998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2443.1544249999997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679.19</v>
      </c>
      <c r="L30">
        <v>435.435</v>
      </c>
      <c r="M30">
        <v>92</v>
      </c>
      <c r="N30">
        <v>113.4</v>
      </c>
      <c r="O30">
        <v>0</v>
      </c>
      <c r="P30">
        <v>131.9957</v>
      </c>
      <c r="Q30">
        <v>21.82</v>
      </c>
      <c r="R30">
        <v>42.390099999999997</v>
      </c>
      <c r="S30">
        <v>25.687000000000001</v>
      </c>
      <c r="T30">
        <v>0</v>
      </c>
      <c r="U30">
        <v>345.375</v>
      </c>
      <c r="V30">
        <v>20.73</v>
      </c>
      <c r="W30">
        <v>46.399079999999998</v>
      </c>
      <c r="X30">
        <v>147.26089999999999</v>
      </c>
      <c r="Y30">
        <v>0</v>
      </c>
      <c r="Z30">
        <v>13.041600000000001</v>
      </c>
      <c r="AA30">
        <v>28.09872</v>
      </c>
      <c r="AB30">
        <v>26.34008</v>
      </c>
      <c r="AC30">
        <v>0</v>
      </c>
      <c r="AD30">
        <v>15.852</v>
      </c>
      <c r="AE30">
        <v>32.957704</v>
      </c>
      <c r="AF30">
        <v>38.966720000000002</v>
      </c>
      <c r="AG30">
        <v>21.1464</v>
      </c>
      <c r="AH30">
        <v>116.9545</v>
      </c>
      <c r="AI30">
        <v>0</v>
      </c>
      <c r="AJ30">
        <v>0</v>
      </c>
      <c r="AK30">
        <v>54.440100000000001</v>
      </c>
      <c r="AL30">
        <v>55.776000000000003</v>
      </c>
      <c r="AM30">
        <v>7.9980000000000002</v>
      </c>
      <c r="AN30">
        <v>0.87997999999999998</v>
      </c>
      <c r="AO30">
        <v>0</v>
      </c>
      <c r="AP30">
        <v>0</v>
      </c>
      <c r="AQ30">
        <v>44.792999999999999</v>
      </c>
      <c r="AR30">
        <v>1.5456000000000001</v>
      </c>
      <c r="AS30">
        <v>4.7081999999999997</v>
      </c>
      <c r="AT30">
        <v>19.999980999999998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2585.1813649999995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679.19</v>
      </c>
      <c r="L31">
        <v>435.435</v>
      </c>
      <c r="M31">
        <v>92</v>
      </c>
      <c r="N31">
        <v>113.4</v>
      </c>
      <c r="O31">
        <v>0</v>
      </c>
      <c r="P31">
        <v>131.9957</v>
      </c>
      <c r="Q31">
        <v>21.82</v>
      </c>
      <c r="R31">
        <v>42.390099999999997</v>
      </c>
      <c r="S31">
        <v>25.687000000000001</v>
      </c>
      <c r="T31">
        <v>0</v>
      </c>
      <c r="U31">
        <v>345.375</v>
      </c>
      <c r="V31">
        <v>20.73</v>
      </c>
      <c r="W31">
        <v>46.399079999999998</v>
      </c>
      <c r="X31">
        <v>147.26089999999999</v>
      </c>
      <c r="Y31">
        <v>0</v>
      </c>
      <c r="Z31">
        <v>13.041600000000001</v>
      </c>
      <c r="AA31">
        <v>28.09872</v>
      </c>
      <c r="AB31">
        <v>26.34008</v>
      </c>
      <c r="AC31">
        <v>0</v>
      </c>
      <c r="AD31">
        <v>18.272072000000001</v>
      </c>
      <c r="AE31">
        <v>32.957704</v>
      </c>
      <c r="AF31">
        <v>38.966720000000002</v>
      </c>
      <c r="AG31">
        <v>21.1464</v>
      </c>
      <c r="AH31">
        <v>116.9545</v>
      </c>
      <c r="AI31">
        <v>0</v>
      </c>
      <c r="AJ31">
        <v>0</v>
      </c>
      <c r="AK31">
        <v>54.440100000000001</v>
      </c>
      <c r="AL31">
        <v>55.776000000000003</v>
      </c>
      <c r="AM31">
        <v>7.9980000000000002</v>
      </c>
      <c r="AN31">
        <v>0.87997999999999998</v>
      </c>
      <c r="AO31">
        <v>0</v>
      </c>
      <c r="AP31">
        <v>0</v>
      </c>
      <c r="AQ31">
        <v>44.792999999999999</v>
      </c>
      <c r="AR31">
        <v>1.5456000000000001</v>
      </c>
      <c r="AS31">
        <v>4.7081999999999997</v>
      </c>
      <c r="AT31">
        <v>19.999980999999998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2587.6014369999998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435.435</v>
      </c>
      <c r="M32">
        <v>92</v>
      </c>
      <c r="N32">
        <v>113.4</v>
      </c>
      <c r="O32">
        <v>0</v>
      </c>
      <c r="P32">
        <v>131.9957</v>
      </c>
      <c r="Q32">
        <v>21.82</v>
      </c>
      <c r="R32">
        <v>42.390099999999997</v>
      </c>
      <c r="S32">
        <v>25.687000000000001</v>
      </c>
      <c r="T32">
        <v>0</v>
      </c>
      <c r="U32">
        <v>345.375</v>
      </c>
      <c r="V32">
        <v>20.73</v>
      </c>
      <c r="W32">
        <v>46.399079999999998</v>
      </c>
      <c r="X32">
        <v>147.26089999999999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18.272072000000001</v>
      </c>
      <c r="AE32">
        <v>32.957704</v>
      </c>
      <c r="AF32">
        <v>38.966720000000002</v>
      </c>
      <c r="AG32">
        <v>21.1464</v>
      </c>
      <c r="AH32">
        <v>116.9545</v>
      </c>
      <c r="AI32">
        <v>0</v>
      </c>
      <c r="AJ32">
        <v>0</v>
      </c>
      <c r="AK32">
        <v>54.440100000000001</v>
      </c>
      <c r="AL32">
        <v>55.776000000000003</v>
      </c>
      <c r="AM32">
        <v>7.9980000000000002</v>
      </c>
      <c r="AN32">
        <v>0.87997999999999998</v>
      </c>
      <c r="AO32">
        <v>0</v>
      </c>
      <c r="AP32">
        <v>0</v>
      </c>
      <c r="AQ32">
        <v>44.792999999999999</v>
      </c>
      <c r="AR32">
        <v>2.76</v>
      </c>
      <c r="AS32">
        <v>4.7081999999999997</v>
      </c>
      <c r="AT32">
        <v>19.999980999999998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2588.8158370000001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435.435</v>
      </c>
      <c r="M33">
        <v>92</v>
      </c>
      <c r="N33">
        <v>113.4</v>
      </c>
      <c r="O33">
        <v>0</v>
      </c>
      <c r="P33">
        <v>131.9957</v>
      </c>
      <c r="Q33">
        <v>21.82</v>
      </c>
      <c r="R33">
        <v>42.390099999999997</v>
      </c>
      <c r="S33">
        <v>25.687000000000001</v>
      </c>
      <c r="T33">
        <v>0</v>
      </c>
      <c r="U33">
        <v>345.375</v>
      </c>
      <c r="V33">
        <v>20.73</v>
      </c>
      <c r="W33">
        <v>46.399079999999998</v>
      </c>
      <c r="X33">
        <v>147.26089999999999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27.408107999999999</v>
      </c>
      <c r="AE33">
        <v>32.957704</v>
      </c>
      <c r="AF33">
        <v>38.966720000000002</v>
      </c>
      <c r="AG33">
        <v>21.1464</v>
      </c>
      <c r="AH33">
        <v>113.64</v>
      </c>
      <c r="AI33">
        <v>0</v>
      </c>
      <c r="AJ33">
        <v>0</v>
      </c>
      <c r="AK33">
        <v>54.440100000000001</v>
      </c>
      <c r="AL33">
        <v>41.832000000000001</v>
      </c>
      <c r="AM33">
        <v>7.9980000000000002</v>
      </c>
      <c r="AN33">
        <v>0.87997999999999998</v>
      </c>
      <c r="AO33">
        <v>0</v>
      </c>
      <c r="AP33">
        <v>0</v>
      </c>
      <c r="AQ33">
        <v>44.792999999999999</v>
      </c>
      <c r="AR33">
        <v>26.495999999999999</v>
      </c>
      <c r="AS33">
        <v>4.5736800000000004</v>
      </c>
      <c r="AT33">
        <v>19.999980999999998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2604.2948529999999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435.435</v>
      </c>
      <c r="M34">
        <v>92</v>
      </c>
      <c r="N34">
        <v>113.4</v>
      </c>
      <c r="O34">
        <v>0</v>
      </c>
      <c r="P34">
        <v>131.9957</v>
      </c>
      <c r="Q34">
        <v>21.82</v>
      </c>
      <c r="R34">
        <v>42.390099999999997</v>
      </c>
      <c r="S34">
        <v>25.687000000000001</v>
      </c>
      <c r="T34">
        <v>0</v>
      </c>
      <c r="U34">
        <v>345.375</v>
      </c>
      <c r="V34">
        <v>20.73</v>
      </c>
      <c r="W34">
        <v>46.399079999999998</v>
      </c>
      <c r="X34">
        <v>147.26089999999999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38.966720000000002</v>
      </c>
      <c r="AG34">
        <v>21.1464</v>
      </c>
      <c r="AH34">
        <v>104.17</v>
      </c>
      <c r="AI34">
        <v>0</v>
      </c>
      <c r="AJ34">
        <v>0</v>
      </c>
      <c r="AK34">
        <v>54.440100000000001</v>
      </c>
      <c r="AL34">
        <v>41.832000000000001</v>
      </c>
      <c r="AM34">
        <v>7.9980000000000002</v>
      </c>
      <c r="AN34">
        <v>0.87997999999999998</v>
      </c>
      <c r="AO34">
        <v>0</v>
      </c>
      <c r="AP34">
        <v>0</v>
      </c>
      <c r="AQ34">
        <v>44.792999999999999</v>
      </c>
      <c r="AR34">
        <v>26.495999999999999</v>
      </c>
      <c r="AS34">
        <v>4.5736800000000004</v>
      </c>
      <c r="AT34">
        <v>19.999980999999998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2580.7754930000001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435.435</v>
      </c>
      <c r="M35">
        <v>92</v>
      </c>
      <c r="N35">
        <v>113.4</v>
      </c>
      <c r="O35">
        <v>0</v>
      </c>
      <c r="P35">
        <v>131.9957</v>
      </c>
      <c r="Q35">
        <v>21.82</v>
      </c>
      <c r="R35">
        <v>42.390099999999997</v>
      </c>
      <c r="S35">
        <v>25.687000000000001</v>
      </c>
      <c r="T35">
        <v>0</v>
      </c>
      <c r="U35">
        <v>356.625</v>
      </c>
      <c r="V35">
        <v>20.73</v>
      </c>
      <c r="W35">
        <v>46.399079999999998</v>
      </c>
      <c r="X35">
        <v>147.26089999999999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18.272072000000001</v>
      </c>
      <c r="AE35">
        <v>32.957704</v>
      </c>
      <c r="AF35">
        <v>38.966720000000002</v>
      </c>
      <c r="AG35">
        <v>21.1464</v>
      </c>
      <c r="AH35">
        <v>85.23</v>
      </c>
      <c r="AI35">
        <v>0</v>
      </c>
      <c r="AJ35">
        <v>0</v>
      </c>
      <c r="AK35">
        <v>54.440100000000001</v>
      </c>
      <c r="AL35">
        <v>41.832000000000001</v>
      </c>
      <c r="AM35">
        <v>7.9980000000000002</v>
      </c>
      <c r="AN35">
        <v>0.87997999999999998</v>
      </c>
      <c r="AO35">
        <v>0</v>
      </c>
      <c r="AP35">
        <v>0</v>
      </c>
      <c r="AQ35">
        <v>44.792999999999999</v>
      </c>
      <c r="AR35">
        <v>3.3119999999999998</v>
      </c>
      <c r="AS35">
        <v>4.5736800000000004</v>
      </c>
      <c r="AT35">
        <v>19.999980999999998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2540.765457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435.435</v>
      </c>
      <c r="M36">
        <v>92</v>
      </c>
      <c r="N36">
        <v>113.4</v>
      </c>
      <c r="O36">
        <v>0</v>
      </c>
      <c r="P36">
        <v>131.9957</v>
      </c>
      <c r="Q36">
        <v>21.82</v>
      </c>
      <c r="R36">
        <v>42.390099999999997</v>
      </c>
      <c r="S36">
        <v>25.687000000000001</v>
      </c>
      <c r="T36">
        <v>0</v>
      </c>
      <c r="U36">
        <v>372.09375</v>
      </c>
      <c r="V36">
        <v>20.73</v>
      </c>
      <c r="W36">
        <v>46.399079999999998</v>
      </c>
      <c r="X36">
        <v>147.26089999999999</v>
      </c>
      <c r="Y36">
        <v>0</v>
      </c>
      <c r="Z36">
        <v>0</v>
      </c>
      <c r="AA36">
        <v>8.69</v>
      </c>
      <c r="AB36">
        <v>3.3325</v>
      </c>
      <c r="AC36">
        <v>0</v>
      </c>
      <c r="AD36">
        <v>15.852</v>
      </c>
      <c r="AE36">
        <v>16.478852</v>
      </c>
      <c r="AF36">
        <v>17.748000000000001</v>
      </c>
      <c r="AG36">
        <v>21.1464</v>
      </c>
      <c r="AH36">
        <v>66.290000000000006</v>
      </c>
      <c r="AI36">
        <v>0</v>
      </c>
      <c r="AJ36">
        <v>0</v>
      </c>
      <c r="AK36">
        <v>54.440100000000001</v>
      </c>
      <c r="AL36">
        <v>6.9720000000000004</v>
      </c>
      <c r="AM36">
        <v>5.2786799999999996</v>
      </c>
      <c r="AN36">
        <v>0.87997999999999998</v>
      </c>
      <c r="AO36">
        <v>0</v>
      </c>
      <c r="AP36">
        <v>0</v>
      </c>
      <c r="AQ36">
        <v>44.792999999999999</v>
      </c>
      <c r="AR36">
        <v>1.5456000000000001</v>
      </c>
      <c r="AS36">
        <v>4.5736800000000004</v>
      </c>
      <c r="AT36">
        <v>18.532809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2414.9551310000002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435.435</v>
      </c>
      <c r="M37">
        <v>92</v>
      </c>
      <c r="N37">
        <v>113.4</v>
      </c>
      <c r="O37">
        <v>0</v>
      </c>
      <c r="P37">
        <v>131.9957</v>
      </c>
      <c r="Q37">
        <v>21.82</v>
      </c>
      <c r="R37">
        <v>42.390099999999997</v>
      </c>
      <c r="S37">
        <v>25.687000000000001</v>
      </c>
      <c r="T37">
        <v>0</v>
      </c>
      <c r="U37">
        <v>383.96875</v>
      </c>
      <c r="V37">
        <v>20.73</v>
      </c>
      <c r="W37">
        <v>46.399079999999998</v>
      </c>
      <c r="X37">
        <v>147.26089999999999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8.5864999999999991</v>
      </c>
      <c r="AE37">
        <v>0</v>
      </c>
      <c r="AF37">
        <v>9.0711999999999993</v>
      </c>
      <c r="AG37">
        <v>21.1464</v>
      </c>
      <c r="AH37">
        <v>37.880000000000003</v>
      </c>
      <c r="AI37">
        <v>0</v>
      </c>
      <c r="AJ37">
        <v>0</v>
      </c>
      <c r="AK37">
        <v>54.440100000000001</v>
      </c>
      <c r="AL37">
        <v>1.3944000000000001</v>
      </c>
      <c r="AM37">
        <v>0</v>
      </c>
      <c r="AN37">
        <v>0.87997999999999998</v>
      </c>
      <c r="AO37">
        <v>0</v>
      </c>
      <c r="AP37">
        <v>0</v>
      </c>
      <c r="AQ37">
        <v>44.792999999999999</v>
      </c>
      <c r="AR37">
        <v>1.5456000000000001</v>
      </c>
      <c r="AS37">
        <v>4.5736800000000004</v>
      </c>
      <c r="AT37">
        <v>19.999980999999998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2344.5873710000001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</v>
      </c>
      <c r="L38">
        <v>435.435</v>
      </c>
      <c r="M38">
        <v>92</v>
      </c>
      <c r="N38">
        <v>113.4</v>
      </c>
      <c r="O38">
        <v>0</v>
      </c>
      <c r="P38">
        <v>131.9957</v>
      </c>
      <c r="Q38">
        <v>21.82</v>
      </c>
      <c r="R38">
        <v>42.390099999999997</v>
      </c>
      <c r="S38">
        <v>25.687000000000001</v>
      </c>
      <c r="T38">
        <v>0</v>
      </c>
      <c r="U38">
        <v>389.59375</v>
      </c>
      <c r="V38">
        <v>20.73</v>
      </c>
      <c r="W38">
        <v>46.399079999999998</v>
      </c>
      <c r="X38">
        <v>147.26089999999999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9.0711999999999993</v>
      </c>
      <c r="AG38">
        <v>21.1464</v>
      </c>
      <c r="AH38">
        <v>17.992999999999999</v>
      </c>
      <c r="AI38">
        <v>0</v>
      </c>
      <c r="AJ38">
        <v>0</v>
      </c>
      <c r="AK38">
        <v>54.440100000000001</v>
      </c>
      <c r="AL38">
        <v>1.3944000000000001</v>
      </c>
      <c r="AM38">
        <v>0</v>
      </c>
      <c r="AN38">
        <v>0.87997999999999998</v>
      </c>
      <c r="AO38">
        <v>0</v>
      </c>
      <c r="AP38">
        <v>0</v>
      </c>
      <c r="AQ38">
        <v>44.792999999999999</v>
      </c>
      <c r="AR38">
        <v>1.5456000000000001</v>
      </c>
      <c r="AS38">
        <v>4.5736800000000004</v>
      </c>
      <c r="AT38">
        <v>19.999980999999998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2321.738871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679.19</v>
      </c>
      <c r="L39">
        <v>435.435</v>
      </c>
      <c r="M39">
        <v>92</v>
      </c>
      <c r="N39">
        <v>113.4</v>
      </c>
      <c r="O39">
        <v>0</v>
      </c>
      <c r="P39">
        <v>131.9957</v>
      </c>
      <c r="Q39">
        <v>21.82</v>
      </c>
      <c r="R39">
        <v>42.390099999999997</v>
      </c>
      <c r="S39">
        <v>25.687000000000001</v>
      </c>
      <c r="T39">
        <v>0</v>
      </c>
      <c r="U39">
        <v>395.21875</v>
      </c>
      <c r="V39">
        <v>20.73</v>
      </c>
      <c r="W39">
        <v>46.399079999999998</v>
      </c>
      <c r="X39">
        <v>147.26089999999999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9.0711999999999993</v>
      </c>
      <c r="AG39">
        <v>21.1464</v>
      </c>
      <c r="AH39">
        <v>0</v>
      </c>
      <c r="AI39">
        <v>0</v>
      </c>
      <c r="AJ39">
        <v>0</v>
      </c>
      <c r="AK39">
        <v>54.440100000000001</v>
      </c>
      <c r="AL39">
        <v>1.3944000000000001</v>
      </c>
      <c r="AM39">
        <v>0</v>
      </c>
      <c r="AN39">
        <v>0.87997999999999998</v>
      </c>
      <c r="AO39">
        <v>0</v>
      </c>
      <c r="AP39">
        <v>0</v>
      </c>
      <c r="AQ39">
        <v>44.792999999999999</v>
      </c>
      <c r="AR39">
        <v>1.5456000000000001</v>
      </c>
      <c r="AS39">
        <v>4.7081999999999997</v>
      </c>
      <c r="AT39">
        <v>19.999980999999998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2309.5053910000001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</v>
      </c>
      <c r="L40">
        <v>435.435</v>
      </c>
      <c r="M40">
        <v>92</v>
      </c>
      <c r="N40">
        <v>113.4</v>
      </c>
      <c r="O40">
        <v>0</v>
      </c>
      <c r="P40">
        <v>131.9957</v>
      </c>
      <c r="Q40">
        <v>21.82</v>
      </c>
      <c r="R40">
        <v>42.390099999999997</v>
      </c>
      <c r="S40">
        <v>25.687000000000001</v>
      </c>
      <c r="T40">
        <v>0</v>
      </c>
      <c r="U40">
        <v>400.84375</v>
      </c>
      <c r="V40">
        <v>20.73</v>
      </c>
      <c r="W40">
        <v>46.399079999999998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9.0711999999999993</v>
      </c>
      <c r="AG40">
        <v>21.1464</v>
      </c>
      <c r="AH40">
        <v>0</v>
      </c>
      <c r="AI40">
        <v>0</v>
      </c>
      <c r="AJ40">
        <v>0</v>
      </c>
      <c r="AK40">
        <v>54.440100000000001</v>
      </c>
      <c r="AL40">
        <v>1.3944000000000001</v>
      </c>
      <c r="AM40">
        <v>0</v>
      </c>
      <c r="AN40">
        <v>0.87997999999999998</v>
      </c>
      <c r="AO40">
        <v>0</v>
      </c>
      <c r="AP40">
        <v>0</v>
      </c>
      <c r="AQ40">
        <v>44.792999999999999</v>
      </c>
      <c r="AR40">
        <v>2.76</v>
      </c>
      <c r="AS40">
        <v>4.7081999999999997</v>
      </c>
      <c r="AT40">
        <v>19.999980999999998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2316.3447910000004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679.19</v>
      </c>
      <c r="L41">
        <v>435.435</v>
      </c>
      <c r="M41">
        <v>92</v>
      </c>
      <c r="N41">
        <v>113.4</v>
      </c>
      <c r="O41">
        <v>0</v>
      </c>
      <c r="P41">
        <v>131.9957</v>
      </c>
      <c r="Q41">
        <v>21.82</v>
      </c>
      <c r="R41">
        <v>42.390099999999997</v>
      </c>
      <c r="S41">
        <v>25.687000000000001</v>
      </c>
      <c r="T41">
        <v>0</v>
      </c>
      <c r="U41">
        <v>406.46875</v>
      </c>
      <c r="V41">
        <v>20.73</v>
      </c>
      <c r="W41">
        <v>46.399079999999998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9.0711999999999993</v>
      </c>
      <c r="AG41">
        <v>21.1464</v>
      </c>
      <c r="AH41">
        <v>0</v>
      </c>
      <c r="AI41">
        <v>0</v>
      </c>
      <c r="AJ41">
        <v>0</v>
      </c>
      <c r="AK41">
        <v>54.440100000000001</v>
      </c>
      <c r="AL41">
        <v>1.3944000000000001</v>
      </c>
      <c r="AM41">
        <v>0</v>
      </c>
      <c r="AN41">
        <v>0.87997999999999998</v>
      </c>
      <c r="AO41">
        <v>0</v>
      </c>
      <c r="AP41">
        <v>0</v>
      </c>
      <c r="AQ41">
        <v>44.792999999999999</v>
      </c>
      <c r="AR41">
        <v>26.495999999999999</v>
      </c>
      <c r="AS41">
        <v>4.7081999999999997</v>
      </c>
      <c r="AT41">
        <v>19.999980999999998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2345.7057910000003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679.19</v>
      </c>
      <c r="L42">
        <v>435.435</v>
      </c>
      <c r="M42">
        <v>92</v>
      </c>
      <c r="N42">
        <v>113.4</v>
      </c>
      <c r="O42">
        <v>0</v>
      </c>
      <c r="P42">
        <v>131.9957</v>
      </c>
      <c r="Q42">
        <v>21.82</v>
      </c>
      <c r="R42">
        <v>42.390099999999997</v>
      </c>
      <c r="S42">
        <v>25.687000000000001</v>
      </c>
      <c r="T42">
        <v>0</v>
      </c>
      <c r="U42">
        <v>412.09375</v>
      </c>
      <c r="V42">
        <v>20.73</v>
      </c>
      <c r="W42">
        <v>46.399079999999998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9.0711999999999993</v>
      </c>
      <c r="AG42">
        <v>21.1464</v>
      </c>
      <c r="AH42">
        <v>0</v>
      </c>
      <c r="AI42">
        <v>0</v>
      </c>
      <c r="AJ42">
        <v>0</v>
      </c>
      <c r="AK42">
        <v>54.440100000000001</v>
      </c>
      <c r="AL42">
        <v>1.3944000000000001</v>
      </c>
      <c r="AM42">
        <v>0</v>
      </c>
      <c r="AN42">
        <v>0.87997999999999998</v>
      </c>
      <c r="AO42">
        <v>0</v>
      </c>
      <c r="AP42">
        <v>0</v>
      </c>
      <c r="AQ42">
        <v>44.792999999999999</v>
      </c>
      <c r="AR42">
        <v>26.495999999999999</v>
      </c>
      <c r="AS42">
        <v>4.7081999999999997</v>
      </c>
      <c r="AT42">
        <v>19.999980999999998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2351.3307910000003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679.19</v>
      </c>
      <c r="L43">
        <v>435.435</v>
      </c>
      <c r="M43">
        <v>92</v>
      </c>
      <c r="N43">
        <v>113.4</v>
      </c>
      <c r="O43">
        <v>0</v>
      </c>
      <c r="P43">
        <v>131.9957</v>
      </c>
      <c r="Q43">
        <v>21.82</v>
      </c>
      <c r="R43">
        <v>42.390099999999997</v>
      </c>
      <c r="S43">
        <v>25.687000000000001</v>
      </c>
      <c r="T43">
        <v>0</v>
      </c>
      <c r="U43">
        <v>417.91194999999999</v>
      </c>
      <c r="V43">
        <v>20.73</v>
      </c>
      <c r="W43">
        <v>46.399079999999998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9.0711999999999993</v>
      </c>
      <c r="AG43">
        <v>21.1464</v>
      </c>
      <c r="AH43">
        <v>0</v>
      </c>
      <c r="AI43">
        <v>0</v>
      </c>
      <c r="AJ43">
        <v>0</v>
      </c>
      <c r="AK43">
        <v>54.440100000000001</v>
      </c>
      <c r="AL43">
        <v>1.3944000000000001</v>
      </c>
      <c r="AM43">
        <v>0</v>
      </c>
      <c r="AN43">
        <v>0.87997999999999998</v>
      </c>
      <c r="AO43">
        <v>0</v>
      </c>
      <c r="AP43">
        <v>0</v>
      </c>
      <c r="AQ43">
        <v>44.792999999999999</v>
      </c>
      <c r="AR43">
        <v>3.3119999999999998</v>
      </c>
      <c r="AS43">
        <v>4.7081999999999997</v>
      </c>
      <c r="AT43">
        <v>19.999980999999998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2333.9649909999998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679.19</v>
      </c>
      <c r="L44">
        <v>435.435</v>
      </c>
      <c r="M44">
        <v>92</v>
      </c>
      <c r="N44">
        <v>113.4</v>
      </c>
      <c r="O44">
        <v>0</v>
      </c>
      <c r="P44">
        <v>131.9957</v>
      </c>
      <c r="Q44">
        <v>21.82</v>
      </c>
      <c r="R44">
        <v>42.390099999999997</v>
      </c>
      <c r="S44">
        <v>25.687000000000001</v>
      </c>
      <c r="T44">
        <v>0</v>
      </c>
      <c r="U44">
        <v>418.77</v>
      </c>
      <c r="V44">
        <v>20.73</v>
      </c>
      <c r="W44">
        <v>46.399079999999998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9.0711999999999993</v>
      </c>
      <c r="AG44">
        <v>21.1464</v>
      </c>
      <c r="AH44">
        <v>0</v>
      </c>
      <c r="AI44">
        <v>0</v>
      </c>
      <c r="AJ44">
        <v>0</v>
      </c>
      <c r="AK44">
        <v>54.440100000000001</v>
      </c>
      <c r="AL44">
        <v>1.3944000000000001</v>
      </c>
      <c r="AM44">
        <v>0</v>
      </c>
      <c r="AN44">
        <v>0.87997999999999998</v>
      </c>
      <c r="AO44">
        <v>0</v>
      </c>
      <c r="AP44">
        <v>0</v>
      </c>
      <c r="AQ44">
        <v>44.792999999999999</v>
      </c>
      <c r="AR44">
        <v>1.5456000000000001</v>
      </c>
      <c r="AS44">
        <v>8.3402399999999997</v>
      </c>
      <c r="AT44">
        <v>19.447693000000001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2336.1363929999998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679.19</v>
      </c>
      <c r="L45">
        <v>435.435</v>
      </c>
      <c r="M45">
        <v>92</v>
      </c>
      <c r="N45">
        <v>113.4</v>
      </c>
      <c r="O45">
        <v>0</v>
      </c>
      <c r="P45">
        <v>131.9957</v>
      </c>
      <c r="Q45">
        <v>21.82</v>
      </c>
      <c r="R45">
        <v>42.390099999999997</v>
      </c>
      <c r="S45">
        <v>25.687000000000001</v>
      </c>
      <c r="T45">
        <v>0</v>
      </c>
      <c r="U45">
        <v>418.77</v>
      </c>
      <c r="V45">
        <v>20.73</v>
      </c>
      <c r="W45">
        <v>46.399079999999998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9.0711999999999993</v>
      </c>
      <c r="AG45">
        <v>21.1464</v>
      </c>
      <c r="AH45">
        <v>0</v>
      </c>
      <c r="AI45">
        <v>0</v>
      </c>
      <c r="AJ45">
        <v>0</v>
      </c>
      <c r="AK45">
        <v>54.440100000000001</v>
      </c>
      <c r="AL45">
        <v>1.3944000000000001</v>
      </c>
      <c r="AM45">
        <v>0</v>
      </c>
      <c r="AN45">
        <v>0.87997999999999998</v>
      </c>
      <c r="AO45">
        <v>0</v>
      </c>
      <c r="AP45">
        <v>0</v>
      </c>
      <c r="AQ45">
        <v>44.792999999999999</v>
      </c>
      <c r="AR45">
        <v>1.5456000000000001</v>
      </c>
      <c r="AS45">
        <v>8.3402399999999997</v>
      </c>
      <c r="AT45">
        <v>19.422408000000001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2336.1111079999996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679.19</v>
      </c>
      <c r="L46">
        <v>435.435</v>
      </c>
      <c r="M46">
        <v>92</v>
      </c>
      <c r="N46">
        <v>113.4</v>
      </c>
      <c r="O46">
        <v>0</v>
      </c>
      <c r="P46">
        <v>131.9957</v>
      </c>
      <c r="Q46">
        <v>21.82</v>
      </c>
      <c r="R46">
        <v>42.390099999999997</v>
      </c>
      <c r="S46">
        <v>25.687000000000001</v>
      </c>
      <c r="T46">
        <v>0</v>
      </c>
      <c r="U46">
        <v>418.77</v>
      </c>
      <c r="V46">
        <v>20.73</v>
      </c>
      <c r="W46">
        <v>46.399079999999998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9.0711999999999993</v>
      </c>
      <c r="AG46">
        <v>21.1464</v>
      </c>
      <c r="AH46">
        <v>0</v>
      </c>
      <c r="AI46">
        <v>0</v>
      </c>
      <c r="AJ46">
        <v>0</v>
      </c>
      <c r="AK46">
        <v>54.440100000000001</v>
      </c>
      <c r="AL46">
        <v>1.3944000000000001</v>
      </c>
      <c r="AM46">
        <v>0</v>
      </c>
      <c r="AN46">
        <v>0.87997999999999998</v>
      </c>
      <c r="AO46">
        <v>0</v>
      </c>
      <c r="AP46">
        <v>0</v>
      </c>
      <c r="AQ46">
        <v>44.792999999999999</v>
      </c>
      <c r="AR46">
        <v>1.5456000000000001</v>
      </c>
      <c r="AS46">
        <v>4.7081999999999997</v>
      </c>
      <c r="AT46">
        <v>19.999980999999998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2333.0566409999997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679.19</v>
      </c>
      <c r="L47">
        <v>435.435</v>
      </c>
      <c r="M47">
        <v>92</v>
      </c>
      <c r="N47">
        <v>113.4</v>
      </c>
      <c r="O47">
        <v>0</v>
      </c>
      <c r="P47">
        <v>131.9957</v>
      </c>
      <c r="Q47">
        <v>21.82</v>
      </c>
      <c r="R47">
        <v>42.390099999999997</v>
      </c>
      <c r="S47">
        <v>25.687000000000001</v>
      </c>
      <c r="T47">
        <v>0</v>
      </c>
      <c r="U47">
        <v>418.77</v>
      </c>
      <c r="V47">
        <v>20.73</v>
      </c>
      <c r="W47">
        <v>46.399079999999998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9.0711999999999993</v>
      </c>
      <c r="AG47">
        <v>21.1464</v>
      </c>
      <c r="AH47">
        <v>0</v>
      </c>
      <c r="AI47">
        <v>0</v>
      </c>
      <c r="AJ47">
        <v>0</v>
      </c>
      <c r="AK47">
        <v>54.440100000000001</v>
      </c>
      <c r="AL47">
        <v>1.3944000000000001</v>
      </c>
      <c r="AM47">
        <v>0</v>
      </c>
      <c r="AN47">
        <v>0.87997999999999998</v>
      </c>
      <c r="AO47">
        <v>0</v>
      </c>
      <c r="AP47">
        <v>0</v>
      </c>
      <c r="AQ47">
        <v>29.861999999999998</v>
      </c>
      <c r="AR47">
        <v>1.5456000000000001</v>
      </c>
      <c r="AS47">
        <v>4.7081999999999997</v>
      </c>
      <c r="AT47">
        <v>19.999980999999998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2318.1256409999996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679.19</v>
      </c>
      <c r="L48">
        <v>435.435</v>
      </c>
      <c r="M48">
        <v>92</v>
      </c>
      <c r="N48">
        <v>113.4</v>
      </c>
      <c r="O48">
        <v>0</v>
      </c>
      <c r="P48">
        <v>131.9957</v>
      </c>
      <c r="Q48">
        <v>21.82</v>
      </c>
      <c r="R48">
        <v>42.390099999999997</v>
      </c>
      <c r="S48">
        <v>25.687000000000001</v>
      </c>
      <c r="T48">
        <v>0</v>
      </c>
      <c r="U48">
        <v>418.77</v>
      </c>
      <c r="V48">
        <v>20.73</v>
      </c>
      <c r="W48">
        <v>46.399079999999998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9.0711999999999993</v>
      </c>
      <c r="AG48">
        <v>21.1464</v>
      </c>
      <c r="AH48">
        <v>0</v>
      </c>
      <c r="AI48">
        <v>0</v>
      </c>
      <c r="AJ48">
        <v>0</v>
      </c>
      <c r="AK48">
        <v>54.440100000000001</v>
      </c>
      <c r="AL48">
        <v>1.3944000000000001</v>
      </c>
      <c r="AM48">
        <v>0</v>
      </c>
      <c r="AN48">
        <v>0.87997999999999998</v>
      </c>
      <c r="AO48">
        <v>0</v>
      </c>
      <c r="AP48">
        <v>0</v>
      </c>
      <c r="AQ48">
        <v>14.930999999999999</v>
      </c>
      <c r="AR48">
        <v>1.5456000000000001</v>
      </c>
      <c r="AS48">
        <v>4.7081999999999997</v>
      </c>
      <c r="AT48">
        <v>19.999980999999998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2303.1946409999996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679.19</v>
      </c>
      <c r="L49">
        <v>435.435</v>
      </c>
      <c r="M49">
        <v>92</v>
      </c>
      <c r="N49">
        <v>113.4</v>
      </c>
      <c r="O49">
        <v>0</v>
      </c>
      <c r="P49">
        <v>131.9957</v>
      </c>
      <c r="Q49">
        <v>21.82</v>
      </c>
      <c r="R49">
        <v>42.390099999999997</v>
      </c>
      <c r="S49">
        <v>25.687000000000001</v>
      </c>
      <c r="T49">
        <v>0</v>
      </c>
      <c r="U49">
        <v>418.77</v>
      </c>
      <c r="V49">
        <v>20.73</v>
      </c>
      <c r="W49">
        <v>46.399079999999998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9.0711999999999993</v>
      </c>
      <c r="AG49">
        <v>21.1464</v>
      </c>
      <c r="AH49">
        <v>0</v>
      </c>
      <c r="AI49">
        <v>0</v>
      </c>
      <c r="AJ49">
        <v>0</v>
      </c>
      <c r="AK49">
        <v>54.440100000000001</v>
      </c>
      <c r="AL49">
        <v>1.3944000000000001</v>
      </c>
      <c r="AM49">
        <v>0</v>
      </c>
      <c r="AN49">
        <v>0.87997999999999998</v>
      </c>
      <c r="AO49">
        <v>0</v>
      </c>
      <c r="AP49">
        <v>0</v>
      </c>
      <c r="AQ49">
        <v>0</v>
      </c>
      <c r="AR49">
        <v>1.5456000000000001</v>
      </c>
      <c r="AS49">
        <v>8.3402399999999997</v>
      </c>
      <c r="AT49">
        <v>19.999980999999998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2291.8956809999995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679.19</v>
      </c>
      <c r="L50">
        <v>435.435</v>
      </c>
      <c r="M50">
        <v>92</v>
      </c>
      <c r="N50">
        <v>113.4</v>
      </c>
      <c r="O50">
        <v>0</v>
      </c>
      <c r="P50">
        <v>131.9957</v>
      </c>
      <c r="Q50">
        <v>21.82</v>
      </c>
      <c r="R50">
        <v>42.390099999999997</v>
      </c>
      <c r="S50">
        <v>25.687000000000001</v>
      </c>
      <c r="T50">
        <v>0</v>
      </c>
      <c r="U50">
        <v>418.77</v>
      </c>
      <c r="V50">
        <v>20.73</v>
      </c>
      <c r="W50">
        <v>46.399079999999998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9.0711999999999993</v>
      </c>
      <c r="AG50">
        <v>21.1464</v>
      </c>
      <c r="AH50">
        <v>0</v>
      </c>
      <c r="AI50">
        <v>0</v>
      </c>
      <c r="AJ50">
        <v>0</v>
      </c>
      <c r="AK50">
        <v>54.440100000000001</v>
      </c>
      <c r="AL50">
        <v>1.3944000000000001</v>
      </c>
      <c r="AM50">
        <v>0</v>
      </c>
      <c r="AN50">
        <v>0.87997999999999998</v>
      </c>
      <c r="AO50">
        <v>0</v>
      </c>
      <c r="AP50">
        <v>0</v>
      </c>
      <c r="AQ50">
        <v>0</v>
      </c>
      <c r="AR50">
        <v>1.5456000000000001</v>
      </c>
      <c r="AS50">
        <v>8.3402399999999997</v>
      </c>
      <c r="AT50">
        <v>19.999980999999998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2291.8956809999995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661.20849999999996</v>
      </c>
      <c r="L51">
        <v>435.435</v>
      </c>
      <c r="M51">
        <v>92</v>
      </c>
      <c r="N51">
        <v>113.4</v>
      </c>
      <c r="O51">
        <v>0</v>
      </c>
      <c r="P51">
        <v>131.9957</v>
      </c>
      <c r="Q51">
        <v>21.82</v>
      </c>
      <c r="R51">
        <v>42.390099999999997</v>
      </c>
      <c r="S51">
        <v>25.687000000000001</v>
      </c>
      <c r="T51">
        <v>0</v>
      </c>
      <c r="U51">
        <v>418.77</v>
      </c>
      <c r="V51">
        <v>20.73</v>
      </c>
      <c r="W51">
        <v>46.399079999999998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9.0711999999999993</v>
      </c>
      <c r="AG51">
        <v>21.1464</v>
      </c>
      <c r="AH51">
        <v>0</v>
      </c>
      <c r="AI51">
        <v>0</v>
      </c>
      <c r="AJ51">
        <v>0</v>
      </c>
      <c r="AK51">
        <v>54.440100000000001</v>
      </c>
      <c r="AL51">
        <v>1.3944000000000001</v>
      </c>
      <c r="AM51">
        <v>0</v>
      </c>
      <c r="AN51">
        <v>0.87997999999999998</v>
      </c>
      <c r="AO51">
        <v>0</v>
      </c>
      <c r="AP51">
        <v>0</v>
      </c>
      <c r="AQ51">
        <v>0</v>
      </c>
      <c r="AR51">
        <v>1.5456000000000001</v>
      </c>
      <c r="AS51">
        <v>4.7081999999999997</v>
      </c>
      <c r="AT51">
        <v>19.999980999999998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2270.2821409999997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646.20849999999996</v>
      </c>
      <c r="L52">
        <v>435.435</v>
      </c>
      <c r="M52">
        <v>92</v>
      </c>
      <c r="N52">
        <v>113.4</v>
      </c>
      <c r="O52">
        <v>0</v>
      </c>
      <c r="P52">
        <v>131.9957</v>
      </c>
      <c r="Q52">
        <v>21.82</v>
      </c>
      <c r="R52">
        <v>42.390099999999997</v>
      </c>
      <c r="S52">
        <v>25.687000000000001</v>
      </c>
      <c r="T52">
        <v>0</v>
      </c>
      <c r="U52">
        <v>418.77</v>
      </c>
      <c r="V52">
        <v>20.73</v>
      </c>
      <c r="W52">
        <v>46.399079999999998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9.0711999999999993</v>
      </c>
      <c r="AG52">
        <v>21.1464</v>
      </c>
      <c r="AH52">
        <v>0</v>
      </c>
      <c r="AI52">
        <v>0</v>
      </c>
      <c r="AJ52">
        <v>0</v>
      </c>
      <c r="AK52">
        <v>54.440100000000001</v>
      </c>
      <c r="AL52">
        <v>1.3944000000000001</v>
      </c>
      <c r="AM52">
        <v>0</v>
      </c>
      <c r="AN52">
        <v>0.87997999999999998</v>
      </c>
      <c r="AO52">
        <v>0</v>
      </c>
      <c r="AP52">
        <v>0</v>
      </c>
      <c r="AQ52">
        <v>0</v>
      </c>
      <c r="AR52">
        <v>1.5456000000000001</v>
      </c>
      <c r="AS52">
        <v>4.7081999999999997</v>
      </c>
      <c r="AT52">
        <v>19.999980999999998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2255.2821409999997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642.39949999999999</v>
      </c>
      <c r="L53">
        <v>399.86330199999998</v>
      </c>
      <c r="M53">
        <v>92</v>
      </c>
      <c r="N53">
        <v>113.4</v>
      </c>
      <c r="O53">
        <v>0</v>
      </c>
      <c r="P53">
        <v>131.9957</v>
      </c>
      <c r="Q53">
        <v>21.82</v>
      </c>
      <c r="R53">
        <v>42.390099999999997</v>
      </c>
      <c r="S53">
        <v>25.687000000000001</v>
      </c>
      <c r="T53">
        <v>0</v>
      </c>
      <c r="U53">
        <v>418.77</v>
      </c>
      <c r="V53">
        <v>20.73</v>
      </c>
      <c r="W53">
        <v>46.399079999999998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9.0711999999999993</v>
      </c>
      <c r="AG53">
        <v>21.1464</v>
      </c>
      <c r="AH53">
        <v>0</v>
      </c>
      <c r="AI53">
        <v>0</v>
      </c>
      <c r="AJ53">
        <v>0</v>
      </c>
      <c r="AK53">
        <v>54.440100000000001</v>
      </c>
      <c r="AL53">
        <v>1.3944000000000001</v>
      </c>
      <c r="AM53">
        <v>0</v>
      </c>
      <c r="AN53">
        <v>0.87997999999999998</v>
      </c>
      <c r="AO53">
        <v>0</v>
      </c>
      <c r="AP53">
        <v>7.0454999999999997</v>
      </c>
      <c r="AQ53">
        <v>0</v>
      </c>
      <c r="AR53">
        <v>1.5456000000000001</v>
      </c>
      <c r="AS53">
        <v>4.7081999999999997</v>
      </c>
      <c r="AT53">
        <v>19.999980999999998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2222.9469429999999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662.39949999999999</v>
      </c>
      <c r="L54">
        <v>329.301399</v>
      </c>
      <c r="M54">
        <v>92</v>
      </c>
      <c r="N54">
        <v>113.4</v>
      </c>
      <c r="O54">
        <v>0</v>
      </c>
      <c r="P54">
        <v>131.9957</v>
      </c>
      <c r="Q54">
        <v>18.125599999999999</v>
      </c>
      <c r="R54">
        <v>35.384799999999998</v>
      </c>
      <c r="S54">
        <v>21.590499999999999</v>
      </c>
      <c r="T54">
        <v>0</v>
      </c>
      <c r="U54">
        <v>418.77</v>
      </c>
      <c r="V54">
        <v>17.625413999999999</v>
      </c>
      <c r="W54">
        <v>46.399079999999998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9.0711999999999993</v>
      </c>
      <c r="AG54">
        <v>21.1464</v>
      </c>
      <c r="AH54">
        <v>0</v>
      </c>
      <c r="AI54">
        <v>0</v>
      </c>
      <c r="AJ54">
        <v>0</v>
      </c>
      <c r="AK54">
        <v>54.440100000000001</v>
      </c>
      <c r="AL54">
        <v>1.3944000000000001</v>
      </c>
      <c r="AM54">
        <v>0</v>
      </c>
      <c r="AN54">
        <v>0.87997999999999998</v>
      </c>
      <c r="AO54">
        <v>0</v>
      </c>
      <c r="AP54">
        <v>7.0454999999999997</v>
      </c>
      <c r="AQ54">
        <v>0</v>
      </c>
      <c r="AR54">
        <v>1.5456000000000001</v>
      </c>
      <c r="AS54">
        <v>4.7081999999999997</v>
      </c>
      <c r="AT54">
        <v>19.999980999999998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2154.4842540000004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602.39949999999999</v>
      </c>
      <c r="L55">
        <v>255.56679399999999</v>
      </c>
      <c r="M55">
        <v>92</v>
      </c>
      <c r="N55">
        <v>113.4</v>
      </c>
      <c r="O55">
        <v>0</v>
      </c>
      <c r="P55">
        <v>131.9957</v>
      </c>
      <c r="Q55">
        <v>15.583299999999999</v>
      </c>
      <c r="R55">
        <v>42.390099999999997</v>
      </c>
      <c r="S55">
        <v>19.590499999999999</v>
      </c>
      <c r="T55">
        <v>0</v>
      </c>
      <c r="U55">
        <v>418.77</v>
      </c>
      <c r="V55">
        <v>20.73</v>
      </c>
      <c r="W55">
        <v>46.399079999999998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9.0711999999999993</v>
      </c>
      <c r="AG55">
        <v>21.1464</v>
      </c>
      <c r="AH55">
        <v>0</v>
      </c>
      <c r="AI55">
        <v>0</v>
      </c>
      <c r="AJ55">
        <v>0</v>
      </c>
      <c r="AK55">
        <v>54.440100000000001</v>
      </c>
      <c r="AL55">
        <v>1.3944000000000001</v>
      </c>
      <c r="AM55">
        <v>0</v>
      </c>
      <c r="AN55">
        <v>0.87997999999999998</v>
      </c>
      <c r="AO55">
        <v>0</v>
      </c>
      <c r="AP55">
        <v>7.0454999999999997</v>
      </c>
      <c r="AQ55">
        <v>0</v>
      </c>
      <c r="AR55">
        <v>1.5456000000000001</v>
      </c>
      <c r="AS55">
        <v>4.7081999999999997</v>
      </c>
      <c r="AT55">
        <v>19.999980999999998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2026.3172349999998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602.39949999999999</v>
      </c>
      <c r="L56">
        <v>242.2834</v>
      </c>
      <c r="M56">
        <v>92</v>
      </c>
      <c r="N56">
        <v>113.4</v>
      </c>
      <c r="O56">
        <v>0</v>
      </c>
      <c r="P56">
        <v>131.9957</v>
      </c>
      <c r="Q56">
        <v>15.583299999999999</v>
      </c>
      <c r="R56">
        <v>30.617699999999999</v>
      </c>
      <c r="S56">
        <v>19.590499999999999</v>
      </c>
      <c r="T56">
        <v>0</v>
      </c>
      <c r="U56">
        <v>418.77</v>
      </c>
      <c r="V56">
        <v>11.41</v>
      </c>
      <c r="W56">
        <v>46.399079999999998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9.0711999999999993</v>
      </c>
      <c r="AG56">
        <v>21.1464</v>
      </c>
      <c r="AH56">
        <v>0</v>
      </c>
      <c r="AI56">
        <v>0</v>
      </c>
      <c r="AJ56">
        <v>0</v>
      </c>
      <c r="AK56">
        <v>54.440100000000001</v>
      </c>
      <c r="AL56">
        <v>1.3944000000000001</v>
      </c>
      <c r="AM56">
        <v>0</v>
      </c>
      <c r="AN56">
        <v>0.87997999999999998</v>
      </c>
      <c r="AO56">
        <v>0</v>
      </c>
      <c r="AP56">
        <v>7.0454999999999997</v>
      </c>
      <c r="AQ56">
        <v>0</v>
      </c>
      <c r="AR56">
        <v>1.5456000000000001</v>
      </c>
      <c r="AS56">
        <v>4.7081999999999997</v>
      </c>
      <c r="AT56">
        <v>19.999980999999998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1991.9414409999999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602.39949999999999</v>
      </c>
      <c r="L57">
        <v>242.2834</v>
      </c>
      <c r="M57">
        <v>92</v>
      </c>
      <c r="N57">
        <v>113.4</v>
      </c>
      <c r="O57">
        <v>0</v>
      </c>
      <c r="P57">
        <v>131.9957</v>
      </c>
      <c r="Q57">
        <v>15.583299999999999</v>
      </c>
      <c r="R57">
        <v>30.617699999999999</v>
      </c>
      <c r="S57">
        <v>19.590499999999999</v>
      </c>
      <c r="T57">
        <v>0</v>
      </c>
      <c r="U57">
        <v>418.77</v>
      </c>
      <c r="V57">
        <v>11.41</v>
      </c>
      <c r="W57">
        <v>46.399079999999998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9.0711999999999993</v>
      </c>
      <c r="AG57">
        <v>21.1464</v>
      </c>
      <c r="AH57">
        <v>0</v>
      </c>
      <c r="AI57">
        <v>0</v>
      </c>
      <c r="AJ57">
        <v>0</v>
      </c>
      <c r="AK57">
        <v>54.440100000000001</v>
      </c>
      <c r="AL57">
        <v>1.3944000000000001</v>
      </c>
      <c r="AM57">
        <v>0</v>
      </c>
      <c r="AN57">
        <v>0.87997999999999998</v>
      </c>
      <c r="AO57">
        <v>0</v>
      </c>
      <c r="AP57">
        <v>7.0454999999999997</v>
      </c>
      <c r="AQ57">
        <v>0</v>
      </c>
      <c r="AR57">
        <v>1.5456000000000001</v>
      </c>
      <c r="AS57">
        <v>4.7081999999999997</v>
      </c>
      <c r="AT57">
        <v>19.999980999999998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1991.9414409999999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565.5</v>
      </c>
      <c r="L58">
        <v>242.2834</v>
      </c>
      <c r="M58">
        <v>92</v>
      </c>
      <c r="N58">
        <v>113.4</v>
      </c>
      <c r="O58">
        <v>0</v>
      </c>
      <c r="P58">
        <v>131.9957</v>
      </c>
      <c r="Q58">
        <v>15.583299999999999</v>
      </c>
      <c r="R58">
        <v>30.617699999999999</v>
      </c>
      <c r="S58">
        <v>19.590499999999999</v>
      </c>
      <c r="T58">
        <v>0</v>
      </c>
      <c r="U58">
        <v>418.77</v>
      </c>
      <c r="V58">
        <v>11.41</v>
      </c>
      <c r="W58">
        <v>46.399079999999998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9.0711999999999993</v>
      </c>
      <c r="AG58">
        <v>21.1464</v>
      </c>
      <c r="AH58">
        <v>0</v>
      </c>
      <c r="AI58">
        <v>0</v>
      </c>
      <c r="AJ58">
        <v>0</v>
      </c>
      <c r="AK58">
        <v>54.440100000000001</v>
      </c>
      <c r="AL58">
        <v>1.3944000000000001</v>
      </c>
      <c r="AM58">
        <v>0</v>
      </c>
      <c r="AN58">
        <v>0.87997999999999998</v>
      </c>
      <c r="AO58">
        <v>0</v>
      </c>
      <c r="AP58">
        <v>7.0454999999999997</v>
      </c>
      <c r="AQ58">
        <v>0</v>
      </c>
      <c r="AR58">
        <v>1.5456000000000001</v>
      </c>
      <c r="AS58">
        <v>4.7081999999999997</v>
      </c>
      <c r="AT58">
        <v>19.999980999999998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1955.041941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525.5</v>
      </c>
      <c r="L59">
        <v>242.2834</v>
      </c>
      <c r="M59">
        <v>92</v>
      </c>
      <c r="N59">
        <v>113.4</v>
      </c>
      <c r="O59">
        <v>0</v>
      </c>
      <c r="P59">
        <v>131.9957</v>
      </c>
      <c r="Q59">
        <v>16.583300000000001</v>
      </c>
      <c r="R59">
        <v>31.612093000000002</v>
      </c>
      <c r="S59">
        <v>20.590499999999999</v>
      </c>
      <c r="T59">
        <v>0</v>
      </c>
      <c r="U59">
        <v>418.77</v>
      </c>
      <c r="V59">
        <v>11.41</v>
      </c>
      <c r="W59">
        <v>46.399079999999998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9.0711999999999993</v>
      </c>
      <c r="AG59">
        <v>21.1464</v>
      </c>
      <c r="AH59">
        <v>0</v>
      </c>
      <c r="AI59">
        <v>0</v>
      </c>
      <c r="AJ59">
        <v>0</v>
      </c>
      <c r="AK59">
        <v>54.440100000000001</v>
      </c>
      <c r="AL59">
        <v>1.3944000000000001</v>
      </c>
      <c r="AM59">
        <v>0</v>
      </c>
      <c r="AN59">
        <v>0.87997999999999998</v>
      </c>
      <c r="AO59">
        <v>0</v>
      </c>
      <c r="AP59">
        <v>0</v>
      </c>
      <c r="AQ59">
        <v>0</v>
      </c>
      <c r="AR59">
        <v>1.5456000000000001</v>
      </c>
      <c r="AS59">
        <v>4.7081999999999997</v>
      </c>
      <c r="AT59">
        <v>19.999980999999998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1910.9908339999999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495.5</v>
      </c>
      <c r="L60">
        <v>242.2834</v>
      </c>
      <c r="M60">
        <v>92</v>
      </c>
      <c r="N60">
        <v>113.4</v>
      </c>
      <c r="O60">
        <v>0</v>
      </c>
      <c r="P60">
        <v>131.9957</v>
      </c>
      <c r="Q60">
        <v>16.583300000000001</v>
      </c>
      <c r="R60">
        <v>31.617699999999999</v>
      </c>
      <c r="S60">
        <v>20.590499999999999</v>
      </c>
      <c r="T60">
        <v>0</v>
      </c>
      <c r="U60">
        <v>418.77</v>
      </c>
      <c r="V60">
        <v>11.41</v>
      </c>
      <c r="W60">
        <v>46.399079999999998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9.0711999999999993</v>
      </c>
      <c r="AG60">
        <v>21.1464</v>
      </c>
      <c r="AH60">
        <v>0</v>
      </c>
      <c r="AI60">
        <v>0</v>
      </c>
      <c r="AJ60">
        <v>0</v>
      </c>
      <c r="AK60">
        <v>54.440100000000001</v>
      </c>
      <c r="AL60">
        <v>1.3944000000000001</v>
      </c>
      <c r="AM60">
        <v>0</v>
      </c>
      <c r="AN60">
        <v>0.87997999999999998</v>
      </c>
      <c r="AO60">
        <v>0</v>
      </c>
      <c r="AP60">
        <v>0</v>
      </c>
      <c r="AQ60">
        <v>0</v>
      </c>
      <c r="AR60">
        <v>1.5456000000000001</v>
      </c>
      <c r="AS60">
        <v>4.7081999999999997</v>
      </c>
      <c r="AT60">
        <v>19.999980999999998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1880.996441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465.5</v>
      </c>
      <c r="L61">
        <v>242.2834</v>
      </c>
      <c r="M61">
        <v>92</v>
      </c>
      <c r="N61">
        <v>113.4</v>
      </c>
      <c r="O61">
        <v>0</v>
      </c>
      <c r="P61">
        <v>131.9957</v>
      </c>
      <c r="Q61">
        <v>16.583300000000001</v>
      </c>
      <c r="R61">
        <v>31.617699999999999</v>
      </c>
      <c r="S61">
        <v>20.590499999999999</v>
      </c>
      <c r="T61">
        <v>0</v>
      </c>
      <c r="U61">
        <v>418.77</v>
      </c>
      <c r="V61">
        <v>11.41</v>
      </c>
      <c r="W61">
        <v>46.399079999999998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9.0711999999999993</v>
      </c>
      <c r="AG61">
        <v>21.1464</v>
      </c>
      <c r="AH61">
        <v>0</v>
      </c>
      <c r="AI61">
        <v>0</v>
      </c>
      <c r="AJ61">
        <v>0</v>
      </c>
      <c r="AK61">
        <v>54.440100000000001</v>
      </c>
      <c r="AL61">
        <v>1.3944000000000001</v>
      </c>
      <c r="AM61">
        <v>0</v>
      </c>
      <c r="AN61">
        <v>0.87997999999999998</v>
      </c>
      <c r="AO61">
        <v>0</v>
      </c>
      <c r="AP61">
        <v>0</v>
      </c>
      <c r="AQ61">
        <v>0</v>
      </c>
      <c r="AR61">
        <v>1.5456000000000001</v>
      </c>
      <c r="AS61">
        <v>4.7081999999999997</v>
      </c>
      <c r="AT61">
        <v>19.999980999999998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1850.996441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435.5</v>
      </c>
      <c r="L62">
        <v>242.2834</v>
      </c>
      <c r="M62">
        <v>92</v>
      </c>
      <c r="N62">
        <v>113.4</v>
      </c>
      <c r="O62">
        <v>0</v>
      </c>
      <c r="P62">
        <v>131.9957</v>
      </c>
      <c r="Q62">
        <v>16.583300000000001</v>
      </c>
      <c r="R62">
        <v>31.617699999999999</v>
      </c>
      <c r="S62">
        <v>20.590499999999999</v>
      </c>
      <c r="T62">
        <v>0</v>
      </c>
      <c r="U62">
        <v>418.77</v>
      </c>
      <c r="V62">
        <v>11.41</v>
      </c>
      <c r="W62">
        <v>46.399079999999998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9.0711999999999993</v>
      </c>
      <c r="AG62">
        <v>21.1464</v>
      </c>
      <c r="AH62">
        <v>0</v>
      </c>
      <c r="AI62">
        <v>0</v>
      </c>
      <c r="AJ62">
        <v>0</v>
      </c>
      <c r="AK62">
        <v>54.440100000000001</v>
      </c>
      <c r="AL62">
        <v>1.3944000000000001</v>
      </c>
      <c r="AM62">
        <v>0</v>
      </c>
      <c r="AN62">
        <v>0.87997999999999998</v>
      </c>
      <c r="AO62">
        <v>0</v>
      </c>
      <c r="AP62">
        <v>0</v>
      </c>
      <c r="AQ62">
        <v>0</v>
      </c>
      <c r="AR62">
        <v>1.5456000000000001</v>
      </c>
      <c r="AS62">
        <v>4.7081999999999997</v>
      </c>
      <c r="AT62">
        <v>19.999980999999998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1820.996441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435.5</v>
      </c>
      <c r="L63">
        <v>242.2834</v>
      </c>
      <c r="M63">
        <v>92</v>
      </c>
      <c r="N63">
        <v>113.4</v>
      </c>
      <c r="O63">
        <v>0</v>
      </c>
      <c r="P63">
        <v>135.71252000000001</v>
      </c>
      <c r="Q63">
        <v>16.583300000000001</v>
      </c>
      <c r="R63">
        <v>31.617699999999999</v>
      </c>
      <c r="S63">
        <v>20.590499999999999</v>
      </c>
      <c r="T63">
        <v>0</v>
      </c>
      <c r="U63">
        <v>418.77</v>
      </c>
      <c r="V63">
        <v>11.41</v>
      </c>
      <c r="W63">
        <v>46.399079999999998</v>
      </c>
      <c r="X63">
        <v>147.26089999999999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9.0711999999999993</v>
      </c>
      <c r="AG63">
        <v>21.1464</v>
      </c>
      <c r="AH63">
        <v>0</v>
      </c>
      <c r="AI63">
        <v>0</v>
      </c>
      <c r="AJ63">
        <v>0</v>
      </c>
      <c r="AK63">
        <v>54.440100000000001</v>
      </c>
      <c r="AL63">
        <v>1.3944000000000001</v>
      </c>
      <c r="AM63">
        <v>0</v>
      </c>
      <c r="AN63">
        <v>0.87997999999999998</v>
      </c>
      <c r="AO63">
        <v>0</v>
      </c>
      <c r="AP63">
        <v>0</v>
      </c>
      <c r="AQ63">
        <v>14.930999999999999</v>
      </c>
      <c r="AR63">
        <v>1.5456000000000001</v>
      </c>
      <c r="AS63">
        <v>4.7081999999999997</v>
      </c>
      <c r="AT63">
        <v>19.999980999999998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1856.1231129999999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435.5</v>
      </c>
      <c r="L64">
        <v>242.2834</v>
      </c>
      <c r="M64">
        <v>92</v>
      </c>
      <c r="N64">
        <v>113.4</v>
      </c>
      <c r="O64">
        <v>0</v>
      </c>
      <c r="P64">
        <v>135.71270000000001</v>
      </c>
      <c r="Q64">
        <v>16.583300000000001</v>
      </c>
      <c r="R64">
        <v>31.617699999999999</v>
      </c>
      <c r="S64">
        <v>20.590499999999999</v>
      </c>
      <c r="T64">
        <v>0</v>
      </c>
      <c r="U64">
        <v>418.77</v>
      </c>
      <c r="V64">
        <v>11.41</v>
      </c>
      <c r="W64">
        <v>46.399079999999998</v>
      </c>
      <c r="X64">
        <v>147.26089999999999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9.0711999999999993</v>
      </c>
      <c r="AG64">
        <v>21.1464</v>
      </c>
      <c r="AH64">
        <v>0</v>
      </c>
      <c r="AI64">
        <v>0</v>
      </c>
      <c r="AJ64">
        <v>0</v>
      </c>
      <c r="AK64">
        <v>54.440100000000001</v>
      </c>
      <c r="AL64">
        <v>1.3944000000000001</v>
      </c>
      <c r="AM64">
        <v>0</v>
      </c>
      <c r="AN64">
        <v>0.87997999999999998</v>
      </c>
      <c r="AO64">
        <v>0</v>
      </c>
      <c r="AP64">
        <v>0</v>
      </c>
      <c r="AQ64">
        <v>14.930999999999999</v>
      </c>
      <c r="AR64">
        <v>2.76</v>
      </c>
      <c r="AS64">
        <v>4.7081999999999997</v>
      </c>
      <c r="AT64">
        <v>19.999980999999998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1857.3376929999999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425.5</v>
      </c>
      <c r="L65">
        <v>242.2834</v>
      </c>
      <c r="M65">
        <v>92</v>
      </c>
      <c r="N65">
        <v>113.4</v>
      </c>
      <c r="O65">
        <v>0</v>
      </c>
      <c r="P65">
        <v>135.71270000000001</v>
      </c>
      <c r="Q65">
        <v>19.277699999999999</v>
      </c>
      <c r="R65">
        <v>37.622999999999998</v>
      </c>
      <c r="S65">
        <v>23.687000000000001</v>
      </c>
      <c r="T65">
        <v>0</v>
      </c>
      <c r="U65">
        <v>418.77</v>
      </c>
      <c r="V65">
        <v>15.464600000000001</v>
      </c>
      <c r="W65">
        <v>46.399079999999998</v>
      </c>
      <c r="X65">
        <v>147.26089999999999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9.0711999999999993</v>
      </c>
      <c r="AG65">
        <v>21.1464</v>
      </c>
      <c r="AH65">
        <v>0</v>
      </c>
      <c r="AI65">
        <v>0</v>
      </c>
      <c r="AJ65">
        <v>0</v>
      </c>
      <c r="AK65">
        <v>54.440100000000001</v>
      </c>
      <c r="AL65">
        <v>1.3944000000000001</v>
      </c>
      <c r="AM65">
        <v>0</v>
      </c>
      <c r="AN65">
        <v>0.87997999999999998</v>
      </c>
      <c r="AO65">
        <v>0</v>
      </c>
      <c r="AP65">
        <v>0</v>
      </c>
      <c r="AQ65">
        <v>29.861999999999998</v>
      </c>
      <c r="AR65">
        <v>26.495999999999999</v>
      </c>
      <c r="AS65">
        <v>8.3402399999999997</v>
      </c>
      <c r="AT65">
        <v>19.999980999999998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1905.487533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442.179193</v>
      </c>
      <c r="L66">
        <v>242.2834</v>
      </c>
      <c r="M66">
        <v>92</v>
      </c>
      <c r="N66">
        <v>113.4</v>
      </c>
      <c r="O66">
        <v>0</v>
      </c>
      <c r="P66">
        <v>135.71270000000001</v>
      </c>
      <c r="Q66">
        <v>19.277699999999999</v>
      </c>
      <c r="R66">
        <v>37.622999999999998</v>
      </c>
      <c r="S66">
        <v>23.687000000000001</v>
      </c>
      <c r="T66">
        <v>0</v>
      </c>
      <c r="U66">
        <v>418.77</v>
      </c>
      <c r="V66">
        <v>15.464600000000001</v>
      </c>
      <c r="W66">
        <v>46.399079999999998</v>
      </c>
      <c r="X66">
        <v>147.26089999999999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9.0711999999999993</v>
      </c>
      <c r="AG66">
        <v>21.1464</v>
      </c>
      <c r="AH66">
        <v>0</v>
      </c>
      <c r="AI66">
        <v>0</v>
      </c>
      <c r="AJ66">
        <v>0</v>
      </c>
      <c r="AK66">
        <v>54.440100000000001</v>
      </c>
      <c r="AL66">
        <v>1.3944000000000001</v>
      </c>
      <c r="AM66">
        <v>0</v>
      </c>
      <c r="AN66">
        <v>0.87997999999999998</v>
      </c>
      <c r="AO66">
        <v>0</v>
      </c>
      <c r="AP66">
        <v>0</v>
      </c>
      <c r="AQ66">
        <v>29.861999999999998</v>
      </c>
      <c r="AR66">
        <v>26.495999999999999</v>
      </c>
      <c r="AS66">
        <v>8.3402399999999997</v>
      </c>
      <c r="AT66">
        <v>19.999980999999998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1922.1667259999999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520.98283500000002</v>
      </c>
      <c r="L67">
        <v>300.28339999999997</v>
      </c>
      <c r="M67">
        <v>92</v>
      </c>
      <c r="N67">
        <v>113.4</v>
      </c>
      <c r="O67">
        <v>0</v>
      </c>
      <c r="P67">
        <v>135.71270000000001</v>
      </c>
      <c r="Q67">
        <v>19.277699999999999</v>
      </c>
      <c r="R67">
        <v>37.622999999999998</v>
      </c>
      <c r="S67">
        <v>23.687000000000001</v>
      </c>
      <c r="T67">
        <v>0</v>
      </c>
      <c r="U67">
        <v>418.77</v>
      </c>
      <c r="V67">
        <v>15.464600000000001</v>
      </c>
      <c r="W67">
        <v>46.399079999999998</v>
      </c>
      <c r="X67">
        <v>147.26089999999999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9.0711999999999993</v>
      </c>
      <c r="AG67">
        <v>21.1464</v>
      </c>
      <c r="AH67">
        <v>0</v>
      </c>
      <c r="AI67">
        <v>0</v>
      </c>
      <c r="AJ67">
        <v>0</v>
      </c>
      <c r="AK67">
        <v>54.440100000000001</v>
      </c>
      <c r="AL67">
        <v>1.3944000000000001</v>
      </c>
      <c r="AM67">
        <v>0</v>
      </c>
      <c r="AN67">
        <v>0.87997999999999998</v>
      </c>
      <c r="AO67">
        <v>0</v>
      </c>
      <c r="AP67">
        <v>0</v>
      </c>
      <c r="AQ67">
        <v>29.861999999999998</v>
      </c>
      <c r="AR67">
        <v>2.76</v>
      </c>
      <c r="AS67">
        <v>4.7081999999999997</v>
      </c>
      <c r="AT67">
        <v>19.999980999999998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2031.6023280000002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592.39949999999999</v>
      </c>
      <c r="L68">
        <v>350.28339999999997</v>
      </c>
      <c r="M68">
        <v>92</v>
      </c>
      <c r="N68">
        <v>113.4</v>
      </c>
      <c r="O68">
        <v>0</v>
      </c>
      <c r="P68">
        <v>135.71270000000001</v>
      </c>
      <c r="Q68">
        <v>19.277699999999999</v>
      </c>
      <c r="R68">
        <v>37.622999999999998</v>
      </c>
      <c r="S68">
        <v>23.687000000000001</v>
      </c>
      <c r="T68">
        <v>0</v>
      </c>
      <c r="U68">
        <v>418.77</v>
      </c>
      <c r="V68">
        <v>11.41</v>
      </c>
      <c r="W68">
        <v>46.399079999999998</v>
      </c>
      <c r="X68">
        <v>147.26089999999999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9.0711999999999993</v>
      </c>
      <c r="AG68">
        <v>21.1464</v>
      </c>
      <c r="AH68">
        <v>0</v>
      </c>
      <c r="AI68">
        <v>0</v>
      </c>
      <c r="AJ68">
        <v>0</v>
      </c>
      <c r="AK68">
        <v>54.440100000000001</v>
      </c>
      <c r="AL68">
        <v>1.3944000000000001</v>
      </c>
      <c r="AM68">
        <v>0</v>
      </c>
      <c r="AN68">
        <v>0.87997999999999998</v>
      </c>
      <c r="AO68">
        <v>0</v>
      </c>
      <c r="AP68">
        <v>0</v>
      </c>
      <c r="AQ68">
        <v>29.861999999999998</v>
      </c>
      <c r="AR68">
        <v>1.5456000000000001</v>
      </c>
      <c r="AS68">
        <v>4.7081999999999997</v>
      </c>
      <c r="AT68">
        <v>19.999980999999998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2147.7499930000004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595.98059999999998</v>
      </c>
      <c r="L69">
        <v>412.95260000000002</v>
      </c>
      <c r="M69">
        <v>92</v>
      </c>
      <c r="N69">
        <v>113.4</v>
      </c>
      <c r="O69">
        <v>0</v>
      </c>
      <c r="P69">
        <v>135.71270000000001</v>
      </c>
      <c r="Q69">
        <v>19.277699999999999</v>
      </c>
      <c r="R69">
        <v>36.622999999999998</v>
      </c>
      <c r="S69">
        <v>22.687000000000001</v>
      </c>
      <c r="T69">
        <v>0</v>
      </c>
      <c r="U69">
        <v>418.77</v>
      </c>
      <c r="V69">
        <v>15.239798</v>
      </c>
      <c r="W69">
        <v>46.399079999999998</v>
      </c>
      <c r="X69">
        <v>147.26089999999999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9.0711999999999993</v>
      </c>
      <c r="AG69">
        <v>21.1464</v>
      </c>
      <c r="AH69">
        <v>17.045999999999999</v>
      </c>
      <c r="AI69">
        <v>0</v>
      </c>
      <c r="AJ69">
        <v>0</v>
      </c>
      <c r="AK69">
        <v>54.440100000000001</v>
      </c>
      <c r="AL69">
        <v>1.3944000000000001</v>
      </c>
      <c r="AM69">
        <v>0</v>
      </c>
      <c r="AN69">
        <v>0.87997999999999998</v>
      </c>
      <c r="AO69">
        <v>0</v>
      </c>
      <c r="AP69">
        <v>0</v>
      </c>
      <c r="AQ69">
        <v>44.792999999999999</v>
      </c>
      <c r="AR69">
        <v>1.5456000000000001</v>
      </c>
      <c r="AS69">
        <v>4.7081999999999997</v>
      </c>
      <c r="AT69">
        <v>19.999980999999998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2247.8070910000001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595.98059999999998</v>
      </c>
      <c r="L70">
        <v>412.95260000000002</v>
      </c>
      <c r="M70">
        <v>92</v>
      </c>
      <c r="N70">
        <v>113.4</v>
      </c>
      <c r="O70">
        <v>0</v>
      </c>
      <c r="P70">
        <v>135.71270000000001</v>
      </c>
      <c r="Q70">
        <v>19.277699999999999</v>
      </c>
      <c r="R70">
        <v>36.622999999999998</v>
      </c>
      <c r="S70">
        <v>22.687000000000001</v>
      </c>
      <c r="T70">
        <v>0</v>
      </c>
      <c r="U70">
        <v>418.77</v>
      </c>
      <c r="V70">
        <v>15.464600000000001</v>
      </c>
      <c r="W70">
        <v>46.399079999999998</v>
      </c>
      <c r="X70">
        <v>147.26089999999999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9.0711999999999993</v>
      </c>
      <c r="AG70">
        <v>21.1464</v>
      </c>
      <c r="AH70">
        <v>39.774000000000001</v>
      </c>
      <c r="AI70">
        <v>0</v>
      </c>
      <c r="AJ70">
        <v>0</v>
      </c>
      <c r="AK70">
        <v>54.440100000000001</v>
      </c>
      <c r="AL70">
        <v>1.3944000000000001</v>
      </c>
      <c r="AM70">
        <v>0</v>
      </c>
      <c r="AN70">
        <v>0.87997999999999998</v>
      </c>
      <c r="AO70">
        <v>0</v>
      </c>
      <c r="AP70">
        <v>0</v>
      </c>
      <c r="AQ70">
        <v>44.792999999999999</v>
      </c>
      <c r="AR70">
        <v>1.5456000000000001</v>
      </c>
      <c r="AS70">
        <v>4.7081999999999997</v>
      </c>
      <c r="AT70">
        <v>19.999980999999998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2270.7598930000004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592.88059999999996</v>
      </c>
      <c r="L71">
        <v>412.95260000000002</v>
      </c>
      <c r="M71">
        <v>92</v>
      </c>
      <c r="N71">
        <v>113.4</v>
      </c>
      <c r="O71">
        <v>0</v>
      </c>
      <c r="P71">
        <v>135.71270000000001</v>
      </c>
      <c r="Q71">
        <v>19.277699999999999</v>
      </c>
      <c r="R71">
        <v>36.622999999999998</v>
      </c>
      <c r="S71">
        <v>22.687000000000001</v>
      </c>
      <c r="T71">
        <v>0</v>
      </c>
      <c r="U71">
        <v>418.77</v>
      </c>
      <c r="V71">
        <v>15.464600000000001</v>
      </c>
      <c r="W71">
        <v>46.399079999999998</v>
      </c>
      <c r="X71">
        <v>147.26089999999999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7.9260000000000002</v>
      </c>
      <c r="AE71">
        <v>32.957704</v>
      </c>
      <c r="AF71">
        <v>17.748000000000001</v>
      </c>
      <c r="AG71">
        <v>21.1464</v>
      </c>
      <c r="AH71">
        <v>68.183999999999997</v>
      </c>
      <c r="AI71">
        <v>0</v>
      </c>
      <c r="AJ71">
        <v>0</v>
      </c>
      <c r="AK71">
        <v>54.440100000000001</v>
      </c>
      <c r="AL71">
        <v>1.3944000000000001</v>
      </c>
      <c r="AM71">
        <v>0</v>
      </c>
      <c r="AN71">
        <v>0.87997999999999998</v>
      </c>
      <c r="AO71">
        <v>0</v>
      </c>
      <c r="AP71">
        <v>0</v>
      </c>
      <c r="AQ71">
        <v>44.792999999999999</v>
      </c>
      <c r="AR71">
        <v>1.5456000000000001</v>
      </c>
      <c r="AS71">
        <v>4.7081999999999997</v>
      </c>
      <c r="AT71">
        <v>19.999980999999998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2342.3215850000001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592.88059999999996</v>
      </c>
      <c r="L72">
        <v>412.95260000000002</v>
      </c>
      <c r="M72">
        <v>92</v>
      </c>
      <c r="N72">
        <v>113.4</v>
      </c>
      <c r="O72">
        <v>0</v>
      </c>
      <c r="P72">
        <v>135.71270000000001</v>
      </c>
      <c r="Q72">
        <v>19.277699999999999</v>
      </c>
      <c r="R72">
        <v>36.622999999999998</v>
      </c>
      <c r="S72">
        <v>22.687000000000001</v>
      </c>
      <c r="T72">
        <v>0</v>
      </c>
      <c r="U72">
        <v>418.77</v>
      </c>
      <c r="V72">
        <v>15.464600000000001</v>
      </c>
      <c r="W72">
        <v>46.399079999999998</v>
      </c>
      <c r="X72">
        <v>147.26089999999999</v>
      </c>
      <c r="Y72">
        <v>0</v>
      </c>
      <c r="Z72">
        <v>1.1000000000000001</v>
      </c>
      <c r="AA72">
        <v>7.0309999999999997</v>
      </c>
      <c r="AB72">
        <v>13.17004</v>
      </c>
      <c r="AC72">
        <v>0</v>
      </c>
      <c r="AD72">
        <v>16.095064000000001</v>
      </c>
      <c r="AE72">
        <v>32.957704</v>
      </c>
      <c r="AF72">
        <v>26.622</v>
      </c>
      <c r="AG72">
        <v>21.1464</v>
      </c>
      <c r="AH72">
        <v>93.563599999999994</v>
      </c>
      <c r="AI72">
        <v>0</v>
      </c>
      <c r="AJ72">
        <v>0</v>
      </c>
      <c r="AK72">
        <v>54.440100000000001</v>
      </c>
      <c r="AL72">
        <v>6.9720000000000004</v>
      </c>
      <c r="AM72">
        <v>2.9325999999999999</v>
      </c>
      <c r="AN72">
        <v>0.87997999999999998</v>
      </c>
      <c r="AO72">
        <v>0</v>
      </c>
      <c r="AP72">
        <v>0</v>
      </c>
      <c r="AQ72">
        <v>44.792999999999999</v>
      </c>
      <c r="AR72">
        <v>1.5456000000000001</v>
      </c>
      <c r="AS72">
        <v>4.7081999999999997</v>
      </c>
      <c r="AT72">
        <v>19.999980999999998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2401.3854489999999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592.88059999999996</v>
      </c>
      <c r="L73">
        <v>412.95260000000002</v>
      </c>
      <c r="M73">
        <v>92</v>
      </c>
      <c r="N73">
        <v>113.4</v>
      </c>
      <c r="O73">
        <v>0</v>
      </c>
      <c r="P73">
        <v>135.71270000000001</v>
      </c>
      <c r="Q73">
        <v>19.277699999999999</v>
      </c>
      <c r="R73">
        <v>36.622999999999998</v>
      </c>
      <c r="S73">
        <v>22.687000000000001</v>
      </c>
      <c r="T73">
        <v>0</v>
      </c>
      <c r="U73">
        <v>418.77</v>
      </c>
      <c r="V73">
        <v>15.464600000000001</v>
      </c>
      <c r="W73">
        <v>46.399079999999998</v>
      </c>
      <c r="X73">
        <v>147.26089999999999</v>
      </c>
      <c r="Y73">
        <v>0</v>
      </c>
      <c r="Z73">
        <v>19.5624</v>
      </c>
      <c r="AA73">
        <v>13.904</v>
      </c>
      <c r="AB73">
        <v>26.34008</v>
      </c>
      <c r="AC73">
        <v>0</v>
      </c>
      <c r="AD73">
        <v>18.272072000000001</v>
      </c>
      <c r="AE73">
        <v>32.957704</v>
      </c>
      <c r="AF73">
        <v>38.966720000000002</v>
      </c>
      <c r="AG73">
        <v>21.1464</v>
      </c>
      <c r="AH73">
        <v>116.9545</v>
      </c>
      <c r="AI73">
        <v>0</v>
      </c>
      <c r="AJ73">
        <v>0</v>
      </c>
      <c r="AK73">
        <v>54.440100000000001</v>
      </c>
      <c r="AL73">
        <v>41.832000000000001</v>
      </c>
      <c r="AM73">
        <v>5.2786799999999996</v>
      </c>
      <c r="AN73">
        <v>0.87997999999999998</v>
      </c>
      <c r="AO73">
        <v>0</v>
      </c>
      <c r="AP73">
        <v>0</v>
      </c>
      <c r="AQ73">
        <v>44.792999999999999</v>
      </c>
      <c r="AR73">
        <v>1.5456000000000001</v>
      </c>
      <c r="AS73">
        <v>4.7081999999999997</v>
      </c>
      <c r="AT73">
        <v>19.999980999999998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2515.0095969999993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592.88059999999996</v>
      </c>
      <c r="L74">
        <v>412.95260000000002</v>
      </c>
      <c r="M74">
        <v>92</v>
      </c>
      <c r="N74">
        <v>113.4</v>
      </c>
      <c r="O74">
        <v>0</v>
      </c>
      <c r="P74">
        <v>135.71270000000001</v>
      </c>
      <c r="Q74">
        <v>19.277699999999999</v>
      </c>
      <c r="R74">
        <v>36.622999999999998</v>
      </c>
      <c r="S74">
        <v>22.687000000000001</v>
      </c>
      <c r="T74">
        <v>0</v>
      </c>
      <c r="U74">
        <v>418.77</v>
      </c>
      <c r="V74">
        <v>15.464600000000001</v>
      </c>
      <c r="W74">
        <v>46.399079999999998</v>
      </c>
      <c r="X74">
        <v>147.26089999999999</v>
      </c>
      <c r="Y74">
        <v>0</v>
      </c>
      <c r="Z74">
        <v>19.5624</v>
      </c>
      <c r="AA74">
        <v>22.12</v>
      </c>
      <c r="AB74">
        <v>26.34008</v>
      </c>
      <c r="AC74">
        <v>0</v>
      </c>
      <c r="AD74">
        <v>27.408107999999999</v>
      </c>
      <c r="AE74">
        <v>32.957704</v>
      </c>
      <c r="AF74">
        <v>38.966720000000002</v>
      </c>
      <c r="AG74">
        <v>21.1464</v>
      </c>
      <c r="AH74">
        <v>132.58000000000001</v>
      </c>
      <c r="AI74">
        <v>0</v>
      </c>
      <c r="AJ74">
        <v>0</v>
      </c>
      <c r="AK74">
        <v>54.440100000000001</v>
      </c>
      <c r="AL74">
        <v>41.832000000000001</v>
      </c>
      <c r="AM74">
        <v>5.2786799999999996</v>
      </c>
      <c r="AN74">
        <v>0.87997999999999998</v>
      </c>
      <c r="AO74">
        <v>0</v>
      </c>
      <c r="AP74">
        <v>0</v>
      </c>
      <c r="AQ74">
        <v>44.792999999999999</v>
      </c>
      <c r="AR74">
        <v>1.5456000000000001</v>
      </c>
      <c r="AS74">
        <v>4.7081999999999997</v>
      </c>
      <c r="AT74">
        <v>19.999980999999998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2547.9871329999992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597.68060000000003</v>
      </c>
      <c r="L75">
        <v>412.95260000000002</v>
      </c>
      <c r="M75">
        <v>92</v>
      </c>
      <c r="N75">
        <v>113.4</v>
      </c>
      <c r="O75">
        <v>0</v>
      </c>
      <c r="P75">
        <v>135.71270000000001</v>
      </c>
      <c r="Q75">
        <v>19.277699999999999</v>
      </c>
      <c r="R75">
        <v>36.622999999999998</v>
      </c>
      <c r="S75">
        <v>22.687000000000001</v>
      </c>
      <c r="T75">
        <v>0</v>
      </c>
      <c r="U75">
        <v>418.77</v>
      </c>
      <c r="V75">
        <v>15.464600000000001</v>
      </c>
      <c r="W75">
        <v>46.399079999999998</v>
      </c>
      <c r="X75">
        <v>147.26089999999999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38.966720000000002</v>
      </c>
      <c r="AG75">
        <v>21.1464</v>
      </c>
      <c r="AH75">
        <v>132.58000000000001</v>
      </c>
      <c r="AI75">
        <v>0</v>
      </c>
      <c r="AJ75">
        <v>0</v>
      </c>
      <c r="AK75">
        <v>54.440100000000001</v>
      </c>
      <c r="AL75">
        <v>41.832000000000001</v>
      </c>
      <c r="AM75">
        <v>5.2786799999999996</v>
      </c>
      <c r="AN75">
        <v>0.87997999999999998</v>
      </c>
      <c r="AO75">
        <v>0</v>
      </c>
      <c r="AP75">
        <v>0</v>
      </c>
      <c r="AQ75">
        <v>44.792999999999999</v>
      </c>
      <c r="AR75">
        <v>1.5456000000000001</v>
      </c>
      <c r="AS75">
        <v>4.7081999999999997</v>
      </c>
      <c r="AT75">
        <v>19.999980999999998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2550.2163329999998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597.68060000000003</v>
      </c>
      <c r="L76">
        <v>412.95260000000002</v>
      </c>
      <c r="M76">
        <v>92</v>
      </c>
      <c r="N76">
        <v>113.4</v>
      </c>
      <c r="O76">
        <v>0</v>
      </c>
      <c r="P76">
        <v>135.71270000000001</v>
      </c>
      <c r="Q76">
        <v>19.277699999999999</v>
      </c>
      <c r="R76">
        <v>36.622999999999998</v>
      </c>
      <c r="S76">
        <v>22.687000000000001</v>
      </c>
      <c r="T76">
        <v>0</v>
      </c>
      <c r="U76">
        <v>418.77</v>
      </c>
      <c r="V76">
        <v>15.464600000000001</v>
      </c>
      <c r="W76">
        <v>46.399079999999998</v>
      </c>
      <c r="X76">
        <v>147.26089999999999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38.966720000000002</v>
      </c>
      <c r="AG76">
        <v>21.1464</v>
      </c>
      <c r="AH76">
        <v>123.11</v>
      </c>
      <c r="AI76">
        <v>0</v>
      </c>
      <c r="AJ76">
        <v>0</v>
      </c>
      <c r="AK76">
        <v>54.440100000000001</v>
      </c>
      <c r="AL76">
        <v>41.832000000000001</v>
      </c>
      <c r="AM76">
        <v>5.2786799999999996</v>
      </c>
      <c r="AN76">
        <v>0.87997999999999998</v>
      </c>
      <c r="AO76">
        <v>0</v>
      </c>
      <c r="AP76">
        <v>0</v>
      </c>
      <c r="AQ76">
        <v>44.792999999999999</v>
      </c>
      <c r="AR76">
        <v>1.5456000000000001</v>
      </c>
      <c r="AS76">
        <v>4.7081999999999997</v>
      </c>
      <c r="AT76">
        <v>19.999980999999998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2540.746333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</v>
      </c>
      <c r="L77">
        <v>435.435</v>
      </c>
      <c r="M77">
        <v>92</v>
      </c>
      <c r="N77">
        <v>113.4</v>
      </c>
      <c r="O77">
        <v>0</v>
      </c>
      <c r="P77">
        <v>135.71270000000001</v>
      </c>
      <c r="Q77">
        <v>21.82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46.399079999999998</v>
      </c>
      <c r="X77">
        <v>147.26089999999999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38.966720000000002</v>
      </c>
      <c r="AG77">
        <v>21.1464</v>
      </c>
      <c r="AH77">
        <v>113.64</v>
      </c>
      <c r="AI77">
        <v>0</v>
      </c>
      <c r="AJ77">
        <v>0</v>
      </c>
      <c r="AK77">
        <v>54.440100000000001</v>
      </c>
      <c r="AL77">
        <v>41.832000000000001</v>
      </c>
      <c r="AM77">
        <v>5.2786799999999996</v>
      </c>
      <c r="AN77">
        <v>0.87997999999999998</v>
      </c>
      <c r="AO77">
        <v>0</v>
      </c>
      <c r="AP77">
        <v>0</v>
      </c>
      <c r="AQ77">
        <v>44.792999999999999</v>
      </c>
      <c r="AR77">
        <v>2.76</v>
      </c>
      <c r="AS77">
        <v>4.7081999999999997</v>
      </c>
      <c r="AT77">
        <v>19.999980999999998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2653.7604329999999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</v>
      </c>
      <c r="L78">
        <v>435.435</v>
      </c>
      <c r="M78">
        <v>92</v>
      </c>
      <c r="N78">
        <v>113.4</v>
      </c>
      <c r="O78">
        <v>0</v>
      </c>
      <c r="P78">
        <v>135.71270000000001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46.399079999999998</v>
      </c>
      <c r="X78">
        <v>147.26089999999999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17.172999999999998</v>
      </c>
      <c r="AE78">
        <v>32.957704</v>
      </c>
      <c r="AF78">
        <v>38.966720000000002</v>
      </c>
      <c r="AG78">
        <v>21.1464</v>
      </c>
      <c r="AH78">
        <v>93.563599999999994</v>
      </c>
      <c r="AI78">
        <v>0</v>
      </c>
      <c r="AJ78">
        <v>0</v>
      </c>
      <c r="AK78">
        <v>54.440100000000001</v>
      </c>
      <c r="AL78">
        <v>41.832000000000001</v>
      </c>
      <c r="AM78">
        <v>5.2786799999999996</v>
      </c>
      <c r="AN78">
        <v>0.87997999999999998</v>
      </c>
      <c r="AO78">
        <v>0</v>
      </c>
      <c r="AP78">
        <v>0</v>
      </c>
      <c r="AQ78">
        <v>44.792999999999999</v>
      </c>
      <c r="AR78">
        <v>34.776000000000003</v>
      </c>
      <c r="AS78">
        <v>4.7081999999999997</v>
      </c>
      <c r="AT78">
        <v>19.999980999999998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2655.4649249999993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</v>
      </c>
      <c r="L79">
        <v>435.435</v>
      </c>
      <c r="M79">
        <v>92</v>
      </c>
      <c r="N79">
        <v>113.4</v>
      </c>
      <c r="O79">
        <v>0</v>
      </c>
      <c r="P79">
        <v>135.71270000000001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46.399079999999998</v>
      </c>
      <c r="X79">
        <v>147.26089999999999</v>
      </c>
      <c r="Y79">
        <v>0</v>
      </c>
      <c r="Z79">
        <v>0</v>
      </c>
      <c r="AA79">
        <v>14.04936</v>
      </c>
      <c r="AB79">
        <v>26.34008</v>
      </c>
      <c r="AC79">
        <v>0</v>
      </c>
      <c r="AD79">
        <v>7.9260000000000002</v>
      </c>
      <c r="AE79">
        <v>32.957704</v>
      </c>
      <c r="AF79">
        <v>17.748000000000001</v>
      </c>
      <c r="AG79">
        <v>21.1464</v>
      </c>
      <c r="AH79">
        <v>69.509799999999998</v>
      </c>
      <c r="AI79">
        <v>0</v>
      </c>
      <c r="AJ79">
        <v>0</v>
      </c>
      <c r="AK79">
        <v>54.440100000000001</v>
      </c>
      <c r="AL79">
        <v>6.9720000000000004</v>
      </c>
      <c r="AM79">
        <v>2.7993000000000001</v>
      </c>
      <c r="AN79">
        <v>0.87997999999999998</v>
      </c>
      <c r="AO79">
        <v>0</v>
      </c>
      <c r="AP79">
        <v>0</v>
      </c>
      <c r="AQ79">
        <v>44.792999999999999</v>
      </c>
      <c r="AR79">
        <v>34.776000000000003</v>
      </c>
      <c r="AS79">
        <v>4.7081999999999997</v>
      </c>
      <c r="AT79">
        <v>19.999980999999998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2538.5437849999998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</v>
      </c>
      <c r="L80">
        <v>435.435</v>
      </c>
      <c r="M80">
        <v>92</v>
      </c>
      <c r="N80">
        <v>113.4</v>
      </c>
      <c r="O80">
        <v>0</v>
      </c>
      <c r="P80">
        <v>135.71270000000001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46.399079999999998</v>
      </c>
      <c r="X80">
        <v>147.26089999999999</v>
      </c>
      <c r="Y80">
        <v>0</v>
      </c>
      <c r="Z80">
        <v>0</v>
      </c>
      <c r="AA80">
        <v>6.32</v>
      </c>
      <c r="AB80">
        <v>13.17004</v>
      </c>
      <c r="AC80">
        <v>0</v>
      </c>
      <c r="AD80">
        <v>7.9260000000000002</v>
      </c>
      <c r="AE80">
        <v>16.478852</v>
      </c>
      <c r="AF80">
        <v>9.0711999999999993</v>
      </c>
      <c r="AG80">
        <v>21.1464</v>
      </c>
      <c r="AH80">
        <v>41.667999999999999</v>
      </c>
      <c r="AI80">
        <v>0</v>
      </c>
      <c r="AJ80">
        <v>0</v>
      </c>
      <c r="AK80">
        <v>54.440100000000001</v>
      </c>
      <c r="AL80">
        <v>1.3944000000000001</v>
      </c>
      <c r="AM80">
        <v>0</v>
      </c>
      <c r="AN80">
        <v>0.87997999999999998</v>
      </c>
      <c r="AO80">
        <v>0</v>
      </c>
      <c r="AP80">
        <v>0</v>
      </c>
      <c r="AQ80">
        <v>44.792999999999999</v>
      </c>
      <c r="AR80">
        <v>3.3119999999999998</v>
      </c>
      <c r="AS80">
        <v>4.7081999999999997</v>
      </c>
      <c r="AT80">
        <v>19.999980999999998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2424.8060330000003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</v>
      </c>
      <c r="L81">
        <v>435.435</v>
      </c>
      <c r="M81">
        <v>92</v>
      </c>
      <c r="N81">
        <v>113.4</v>
      </c>
      <c r="O81">
        <v>0</v>
      </c>
      <c r="P81">
        <v>135.71270000000001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46.399079999999998</v>
      </c>
      <c r="X81">
        <v>147.26089999999999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9.0711999999999993</v>
      </c>
      <c r="AG81">
        <v>21.1464</v>
      </c>
      <c r="AH81">
        <v>17.045999999999999</v>
      </c>
      <c r="AI81">
        <v>0</v>
      </c>
      <c r="AJ81">
        <v>0</v>
      </c>
      <c r="AK81">
        <v>54.440100000000001</v>
      </c>
      <c r="AL81">
        <v>1.3944000000000001</v>
      </c>
      <c r="AM81">
        <v>0</v>
      </c>
      <c r="AN81">
        <v>0.87997999999999998</v>
      </c>
      <c r="AO81">
        <v>0</v>
      </c>
      <c r="AP81">
        <v>0</v>
      </c>
      <c r="AQ81">
        <v>44.792999999999999</v>
      </c>
      <c r="AR81">
        <v>1.6559999999999999</v>
      </c>
      <c r="AS81">
        <v>4.7081999999999997</v>
      </c>
      <c r="AT81">
        <v>19.999980999999998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2371.111993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</v>
      </c>
      <c r="L82">
        <v>435.435</v>
      </c>
      <c r="M82">
        <v>92</v>
      </c>
      <c r="N82">
        <v>113.4</v>
      </c>
      <c r="O82">
        <v>0</v>
      </c>
      <c r="P82">
        <v>135.71270000000001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46.399079999999998</v>
      </c>
      <c r="X82">
        <v>147.26089999999999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9.0711999999999993</v>
      </c>
      <c r="AG82">
        <v>21.1464</v>
      </c>
      <c r="AH82">
        <v>0</v>
      </c>
      <c r="AI82">
        <v>0</v>
      </c>
      <c r="AJ82">
        <v>0</v>
      </c>
      <c r="AK82">
        <v>54.440100000000001</v>
      </c>
      <c r="AL82">
        <v>1.3944000000000001</v>
      </c>
      <c r="AM82">
        <v>0</v>
      </c>
      <c r="AN82">
        <v>0.87997999999999998</v>
      </c>
      <c r="AO82">
        <v>0</v>
      </c>
      <c r="AP82">
        <v>0</v>
      </c>
      <c r="AQ82">
        <v>44.792999999999999</v>
      </c>
      <c r="AR82">
        <v>1.6559999999999999</v>
      </c>
      <c r="AS82">
        <v>4.7081999999999997</v>
      </c>
      <c r="AT82">
        <v>19.999980999999998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2354.0659930000002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595.98059999999998</v>
      </c>
      <c r="L83">
        <v>411.36259999999999</v>
      </c>
      <c r="M83">
        <v>92</v>
      </c>
      <c r="N83">
        <v>113.4</v>
      </c>
      <c r="O83">
        <v>0</v>
      </c>
      <c r="P83">
        <v>135.71270000000001</v>
      </c>
      <c r="Q83">
        <v>21.82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46.399079999999998</v>
      </c>
      <c r="X83">
        <v>147.26089999999999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9.0711999999999993</v>
      </c>
      <c r="AG83">
        <v>21.1464</v>
      </c>
      <c r="AH83">
        <v>0</v>
      </c>
      <c r="AI83">
        <v>0</v>
      </c>
      <c r="AJ83">
        <v>0</v>
      </c>
      <c r="AK83">
        <v>54.440100000000001</v>
      </c>
      <c r="AL83">
        <v>1.3944000000000001</v>
      </c>
      <c r="AM83">
        <v>0</v>
      </c>
      <c r="AN83">
        <v>0.87997999999999998</v>
      </c>
      <c r="AO83">
        <v>0</v>
      </c>
      <c r="AP83">
        <v>0</v>
      </c>
      <c r="AQ83">
        <v>44.792999999999999</v>
      </c>
      <c r="AR83">
        <v>1.6559999999999999</v>
      </c>
      <c r="AS83">
        <v>4.7081999999999997</v>
      </c>
      <c r="AT83">
        <v>19.999980999999998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2246.7841930000004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595.98059999999998</v>
      </c>
      <c r="L84">
        <v>411.36259999999999</v>
      </c>
      <c r="M84">
        <v>92</v>
      </c>
      <c r="N84">
        <v>113.4</v>
      </c>
      <c r="O84">
        <v>0</v>
      </c>
      <c r="P84">
        <v>135.71270000000001</v>
      </c>
      <c r="Q84">
        <v>21.82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46.399079999999998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9.0711999999999993</v>
      </c>
      <c r="AG84">
        <v>21.1464</v>
      </c>
      <c r="AH84">
        <v>0</v>
      </c>
      <c r="AI84">
        <v>0</v>
      </c>
      <c r="AJ84">
        <v>0</v>
      </c>
      <c r="AK84">
        <v>54.440100000000001</v>
      </c>
      <c r="AL84">
        <v>1.3944000000000001</v>
      </c>
      <c r="AM84">
        <v>0</v>
      </c>
      <c r="AN84">
        <v>0.87997999999999998</v>
      </c>
      <c r="AO84">
        <v>0</v>
      </c>
      <c r="AP84">
        <v>0</v>
      </c>
      <c r="AQ84">
        <v>44.792999999999999</v>
      </c>
      <c r="AR84">
        <v>1.6559999999999999</v>
      </c>
      <c r="AS84">
        <v>4.7081999999999997</v>
      </c>
      <c r="AT84">
        <v>19.999980999999998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2246.7841930000004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536.85821299999998</v>
      </c>
      <c r="L85">
        <v>433.95260000000002</v>
      </c>
      <c r="M85">
        <v>92</v>
      </c>
      <c r="N85">
        <v>113.4</v>
      </c>
      <c r="O85">
        <v>0</v>
      </c>
      <c r="P85">
        <v>135.71270000000001</v>
      </c>
      <c r="Q85">
        <v>21.82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46.399079999999998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9.0711999999999993</v>
      </c>
      <c r="AG85">
        <v>21.1464</v>
      </c>
      <c r="AH85">
        <v>0</v>
      </c>
      <c r="AI85">
        <v>0</v>
      </c>
      <c r="AJ85">
        <v>0</v>
      </c>
      <c r="AK85">
        <v>54.440100000000001</v>
      </c>
      <c r="AL85">
        <v>1.3944000000000001</v>
      </c>
      <c r="AM85">
        <v>0</v>
      </c>
      <c r="AN85">
        <v>0.87997999999999998</v>
      </c>
      <c r="AO85">
        <v>0</v>
      </c>
      <c r="AP85">
        <v>0</v>
      </c>
      <c r="AQ85">
        <v>44.792999999999999</v>
      </c>
      <c r="AR85">
        <v>1.6559999999999999</v>
      </c>
      <c r="AS85">
        <v>4.7081999999999997</v>
      </c>
      <c r="AT85">
        <v>19.999980999999998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2210.2518060000002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545.30489999999998</v>
      </c>
      <c r="L86">
        <v>433.95260000000002</v>
      </c>
      <c r="M86">
        <v>92</v>
      </c>
      <c r="N86">
        <v>113.4</v>
      </c>
      <c r="O86">
        <v>0</v>
      </c>
      <c r="P86">
        <v>135.71270000000001</v>
      </c>
      <c r="Q86">
        <v>19.047699999999999</v>
      </c>
      <c r="R86">
        <v>36.243000000000002</v>
      </c>
      <c r="S86">
        <v>22.457000000000001</v>
      </c>
      <c r="T86">
        <v>0</v>
      </c>
      <c r="U86">
        <v>418.77</v>
      </c>
      <c r="V86">
        <v>20.73</v>
      </c>
      <c r="W86">
        <v>46.399079999999998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9.0711999999999993</v>
      </c>
      <c r="AG86">
        <v>21.1464</v>
      </c>
      <c r="AH86">
        <v>0</v>
      </c>
      <c r="AI86">
        <v>0</v>
      </c>
      <c r="AJ86">
        <v>0</v>
      </c>
      <c r="AK86">
        <v>54.440100000000001</v>
      </c>
      <c r="AL86">
        <v>1.3944000000000001</v>
      </c>
      <c r="AM86">
        <v>0</v>
      </c>
      <c r="AN86">
        <v>0.87997999999999998</v>
      </c>
      <c r="AO86">
        <v>0</v>
      </c>
      <c r="AP86">
        <v>0</v>
      </c>
      <c r="AQ86">
        <v>44.792999999999999</v>
      </c>
      <c r="AR86">
        <v>1.6559999999999999</v>
      </c>
      <c r="AS86">
        <v>4.7081999999999997</v>
      </c>
      <c r="AT86">
        <v>19.999980999999998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2205.8459930000004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488.30489999999998</v>
      </c>
      <c r="L87">
        <v>411.36259999999999</v>
      </c>
      <c r="M87">
        <v>92</v>
      </c>
      <c r="N87">
        <v>113.4</v>
      </c>
      <c r="O87">
        <v>0</v>
      </c>
      <c r="P87">
        <v>135.71270000000001</v>
      </c>
      <c r="Q87">
        <v>19.047699999999999</v>
      </c>
      <c r="R87">
        <v>36.243000000000002</v>
      </c>
      <c r="S87">
        <v>22.457000000000001</v>
      </c>
      <c r="T87">
        <v>0</v>
      </c>
      <c r="U87">
        <v>418.77</v>
      </c>
      <c r="V87">
        <v>20.73</v>
      </c>
      <c r="W87">
        <v>46.399079999999998</v>
      </c>
      <c r="X87">
        <v>147.26089999999999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9.0711999999999993</v>
      </c>
      <c r="AG87">
        <v>21.1464</v>
      </c>
      <c r="AH87">
        <v>0</v>
      </c>
      <c r="AI87">
        <v>0</v>
      </c>
      <c r="AJ87">
        <v>0</v>
      </c>
      <c r="AK87">
        <v>54.440100000000001</v>
      </c>
      <c r="AL87">
        <v>1.3944000000000001</v>
      </c>
      <c r="AM87">
        <v>0</v>
      </c>
      <c r="AN87">
        <v>0.87997999999999998</v>
      </c>
      <c r="AO87">
        <v>0</v>
      </c>
      <c r="AP87">
        <v>0</v>
      </c>
      <c r="AQ87">
        <v>42.21</v>
      </c>
      <c r="AR87">
        <v>1.6559999999999999</v>
      </c>
      <c r="AS87">
        <v>4.7081999999999997</v>
      </c>
      <c r="AT87">
        <v>19.999980999999998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2123.6729930000006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499.22899999999998</v>
      </c>
      <c r="L88">
        <v>411.36259999999999</v>
      </c>
      <c r="M88">
        <v>92</v>
      </c>
      <c r="N88">
        <v>113.4</v>
      </c>
      <c r="O88">
        <v>0</v>
      </c>
      <c r="P88">
        <v>135.71270000000001</v>
      </c>
      <c r="Q88">
        <v>19.047699999999999</v>
      </c>
      <c r="R88">
        <v>36.243000000000002</v>
      </c>
      <c r="S88">
        <v>22.457000000000001</v>
      </c>
      <c r="T88">
        <v>0</v>
      </c>
      <c r="U88">
        <v>418.77</v>
      </c>
      <c r="V88">
        <v>20.73</v>
      </c>
      <c r="W88">
        <v>46.399079999999998</v>
      </c>
      <c r="X88">
        <v>147.26089999999999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9.0711999999999993</v>
      </c>
      <c r="AG88">
        <v>21.1464</v>
      </c>
      <c r="AH88">
        <v>0</v>
      </c>
      <c r="AI88">
        <v>0</v>
      </c>
      <c r="AJ88">
        <v>0</v>
      </c>
      <c r="AK88">
        <v>54.440100000000001</v>
      </c>
      <c r="AL88">
        <v>1.3944000000000001</v>
      </c>
      <c r="AM88">
        <v>0</v>
      </c>
      <c r="AN88">
        <v>0.87997999999999998</v>
      </c>
      <c r="AO88">
        <v>0</v>
      </c>
      <c r="AP88">
        <v>0</v>
      </c>
      <c r="AQ88">
        <v>29.861999999999998</v>
      </c>
      <c r="AR88">
        <v>1.6559999999999999</v>
      </c>
      <c r="AS88">
        <v>4.7081999999999997</v>
      </c>
      <c r="AT88">
        <v>19.999980999999998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2122.2490930000004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469.92460499999999</v>
      </c>
      <c r="L89">
        <v>411.36259999999999</v>
      </c>
      <c r="M89">
        <v>92</v>
      </c>
      <c r="N89">
        <v>113.4</v>
      </c>
      <c r="O89">
        <v>0</v>
      </c>
      <c r="P89">
        <v>135.71270000000001</v>
      </c>
      <c r="Q89">
        <v>19.047699999999999</v>
      </c>
      <c r="R89">
        <v>36.243000000000002</v>
      </c>
      <c r="S89">
        <v>22.457000000000001</v>
      </c>
      <c r="T89">
        <v>0</v>
      </c>
      <c r="U89">
        <v>418.77</v>
      </c>
      <c r="V89">
        <v>20.73</v>
      </c>
      <c r="W89">
        <v>46.399079999999998</v>
      </c>
      <c r="X89">
        <v>147.26089999999999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9.0711999999999993</v>
      </c>
      <c r="AG89">
        <v>21.1464</v>
      </c>
      <c r="AH89">
        <v>0</v>
      </c>
      <c r="AI89">
        <v>0</v>
      </c>
      <c r="AJ89">
        <v>0</v>
      </c>
      <c r="AK89">
        <v>54.440100000000001</v>
      </c>
      <c r="AL89">
        <v>1.3944000000000001</v>
      </c>
      <c r="AM89">
        <v>0</v>
      </c>
      <c r="AN89">
        <v>0.87997999999999998</v>
      </c>
      <c r="AO89">
        <v>0</v>
      </c>
      <c r="AP89">
        <v>0</v>
      </c>
      <c r="AQ89">
        <v>29.861999999999998</v>
      </c>
      <c r="AR89">
        <v>1.6559999999999999</v>
      </c>
      <c r="AS89">
        <v>4.7081999999999997</v>
      </c>
      <c r="AT89">
        <v>19.999980999999998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2092.9446979999998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439.22899999999998</v>
      </c>
      <c r="L90">
        <v>411.36259999999999</v>
      </c>
      <c r="M90">
        <v>92</v>
      </c>
      <c r="N90">
        <v>113.4</v>
      </c>
      <c r="O90">
        <v>0</v>
      </c>
      <c r="P90">
        <v>135.71270000000001</v>
      </c>
      <c r="Q90">
        <v>19.047699999999999</v>
      </c>
      <c r="R90">
        <v>36.243000000000002</v>
      </c>
      <c r="S90">
        <v>22.457000000000001</v>
      </c>
      <c r="T90">
        <v>0</v>
      </c>
      <c r="U90">
        <v>418.77</v>
      </c>
      <c r="V90">
        <v>20.73</v>
      </c>
      <c r="W90">
        <v>46.399079999999998</v>
      </c>
      <c r="X90">
        <v>147.26089999999999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9.0711999999999993</v>
      </c>
      <c r="AG90">
        <v>21.1464</v>
      </c>
      <c r="AH90">
        <v>0</v>
      </c>
      <c r="AI90">
        <v>0</v>
      </c>
      <c r="AJ90">
        <v>0</v>
      </c>
      <c r="AK90">
        <v>54.440100000000001</v>
      </c>
      <c r="AL90">
        <v>1.3944000000000001</v>
      </c>
      <c r="AM90">
        <v>0</v>
      </c>
      <c r="AN90">
        <v>0.87997999999999998</v>
      </c>
      <c r="AO90">
        <v>0</v>
      </c>
      <c r="AP90">
        <v>0</v>
      </c>
      <c r="AQ90">
        <v>14.930999999999999</v>
      </c>
      <c r="AR90">
        <v>1.6559999999999999</v>
      </c>
      <c r="AS90">
        <v>4.7081999999999997</v>
      </c>
      <c r="AT90">
        <v>19.999980999999998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2047.3180930000001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416.32</v>
      </c>
      <c r="L91">
        <v>357.60340000000002</v>
      </c>
      <c r="M91">
        <v>92</v>
      </c>
      <c r="N91">
        <v>113.4</v>
      </c>
      <c r="O91">
        <v>0</v>
      </c>
      <c r="P91">
        <v>135.71270000000001</v>
      </c>
      <c r="Q91">
        <v>16.353300000000001</v>
      </c>
      <c r="R91">
        <v>30.2377</v>
      </c>
      <c r="S91">
        <v>19.616161999999999</v>
      </c>
      <c r="T91">
        <v>0</v>
      </c>
      <c r="U91">
        <v>418.77</v>
      </c>
      <c r="V91">
        <v>16.37</v>
      </c>
      <c r="W91">
        <v>46.399079999999998</v>
      </c>
      <c r="X91">
        <v>147.26089999999999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9.0711999999999993</v>
      </c>
      <c r="AG91">
        <v>21.1464</v>
      </c>
      <c r="AH91">
        <v>0</v>
      </c>
      <c r="AI91">
        <v>0</v>
      </c>
      <c r="AJ91">
        <v>0</v>
      </c>
      <c r="AK91">
        <v>54.440100000000001</v>
      </c>
      <c r="AL91">
        <v>1.3944000000000001</v>
      </c>
      <c r="AM91">
        <v>0</v>
      </c>
      <c r="AN91">
        <v>0.87997999999999998</v>
      </c>
      <c r="AO91">
        <v>0</v>
      </c>
      <c r="AP91">
        <v>0</v>
      </c>
      <c r="AQ91">
        <v>14.930999999999999</v>
      </c>
      <c r="AR91">
        <v>34.776000000000003</v>
      </c>
      <c r="AS91">
        <v>4.7081999999999997</v>
      </c>
      <c r="AT91">
        <v>19.999980999999998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1987.8693549999998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411.32</v>
      </c>
      <c r="L92">
        <v>297.60340000000002</v>
      </c>
      <c r="M92">
        <v>92</v>
      </c>
      <c r="N92">
        <v>113.4</v>
      </c>
      <c r="O92">
        <v>0</v>
      </c>
      <c r="P92">
        <v>135.71270000000001</v>
      </c>
      <c r="Q92">
        <v>16.243300000000001</v>
      </c>
      <c r="R92">
        <v>36.243000000000002</v>
      </c>
      <c r="S92">
        <v>20.03941</v>
      </c>
      <c r="T92">
        <v>0</v>
      </c>
      <c r="U92">
        <v>418.77</v>
      </c>
      <c r="V92">
        <v>20.73</v>
      </c>
      <c r="W92">
        <v>46.399079999999998</v>
      </c>
      <c r="X92">
        <v>147.26089999999999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9.0711999999999993</v>
      </c>
      <c r="AG92">
        <v>21.1464</v>
      </c>
      <c r="AH92">
        <v>0</v>
      </c>
      <c r="AI92">
        <v>0</v>
      </c>
      <c r="AJ92">
        <v>0</v>
      </c>
      <c r="AK92">
        <v>54.440100000000001</v>
      </c>
      <c r="AL92">
        <v>1.3944000000000001</v>
      </c>
      <c r="AM92">
        <v>0</v>
      </c>
      <c r="AN92">
        <v>0.87997999999999998</v>
      </c>
      <c r="AO92">
        <v>0</v>
      </c>
      <c r="AP92">
        <v>0</v>
      </c>
      <c r="AQ92">
        <v>0</v>
      </c>
      <c r="AR92">
        <v>34.776000000000003</v>
      </c>
      <c r="AS92">
        <v>4.7081999999999997</v>
      </c>
      <c r="AT92">
        <v>19.999980999999998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1902.1380510000001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413.58101599999998</v>
      </c>
      <c r="L93">
        <v>239.60339999999999</v>
      </c>
      <c r="M93">
        <v>92</v>
      </c>
      <c r="N93">
        <v>117.49667599999999</v>
      </c>
      <c r="O93">
        <v>0</v>
      </c>
      <c r="P93">
        <v>135.71270000000001</v>
      </c>
      <c r="Q93">
        <v>16.243300000000001</v>
      </c>
      <c r="R93">
        <v>36.953000000000003</v>
      </c>
      <c r="S93">
        <v>20.140499999999999</v>
      </c>
      <c r="T93">
        <v>0</v>
      </c>
      <c r="U93">
        <v>418.77</v>
      </c>
      <c r="V93">
        <v>15.464600000000001</v>
      </c>
      <c r="W93">
        <v>41.614400000000003</v>
      </c>
      <c r="X93">
        <v>129.79079999999999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9.0711999999999993</v>
      </c>
      <c r="AG93">
        <v>21.1464</v>
      </c>
      <c r="AH93">
        <v>0</v>
      </c>
      <c r="AI93">
        <v>0</v>
      </c>
      <c r="AJ93">
        <v>0</v>
      </c>
      <c r="AK93">
        <v>54.440100000000001</v>
      </c>
      <c r="AL93">
        <v>1.3944000000000001</v>
      </c>
      <c r="AM93">
        <v>0</v>
      </c>
      <c r="AN93">
        <v>0.87997999999999998</v>
      </c>
      <c r="AO93">
        <v>0</v>
      </c>
      <c r="AP93">
        <v>0.51239999999999997</v>
      </c>
      <c r="AQ93">
        <v>0</v>
      </c>
      <c r="AR93">
        <v>2.76</v>
      </c>
      <c r="AS93">
        <v>4.5736800000000004</v>
      </c>
      <c r="AT93">
        <v>19.999980999999998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1792.1485329999998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442.32</v>
      </c>
      <c r="L94">
        <v>239.60339999999999</v>
      </c>
      <c r="M94">
        <v>92</v>
      </c>
      <c r="N94">
        <v>118.125</v>
      </c>
      <c r="O94">
        <v>0</v>
      </c>
      <c r="P94">
        <v>135.71270000000001</v>
      </c>
      <c r="Q94">
        <v>16.243300000000001</v>
      </c>
      <c r="R94">
        <v>36.953000000000003</v>
      </c>
      <c r="S94">
        <v>20.140499999999999</v>
      </c>
      <c r="T94">
        <v>0</v>
      </c>
      <c r="U94">
        <v>418.77</v>
      </c>
      <c r="V94">
        <v>15.464600000000001</v>
      </c>
      <c r="W94">
        <v>41.614400000000003</v>
      </c>
      <c r="X94">
        <v>129.79079999999999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9.0711999999999993</v>
      </c>
      <c r="AG94">
        <v>21.1464</v>
      </c>
      <c r="AH94">
        <v>0</v>
      </c>
      <c r="AI94">
        <v>0</v>
      </c>
      <c r="AJ94">
        <v>0</v>
      </c>
      <c r="AK94">
        <v>54.440100000000001</v>
      </c>
      <c r="AL94">
        <v>1.3944000000000001</v>
      </c>
      <c r="AM94">
        <v>0</v>
      </c>
      <c r="AN94">
        <v>0.87997999999999998</v>
      </c>
      <c r="AO94">
        <v>0</v>
      </c>
      <c r="AP94">
        <v>0.51239999999999997</v>
      </c>
      <c r="AQ94">
        <v>0</v>
      </c>
      <c r="AR94">
        <v>1.6559999999999999</v>
      </c>
      <c r="AS94">
        <v>4.5736800000000004</v>
      </c>
      <c r="AT94">
        <v>19.999980999999998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1820.4118409999999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447.32</v>
      </c>
      <c r="L95">
        <v>239.60339999999999</v>
      </c>
      <c r="M95">
        <v>92</v>
      </c>
      <c r="N95">
        <v>118.125</v>
      </c>
      <c r="O95">
        <v>0</v>
      </c>
      <c r="P95">
        <v>135.71270000000001</v>
      </c>
      <c r="Q95">
        <v>16.243300000000001</v>
      </c>
      <c r="R95">
        <v>30.947700000000001</v>
      </c>
      <c r="S95">
        <v>20.140499999999999</v>
      </c>
      <c r="T95">
        <v>0</v>
      </c>
      <c r="U95">
        <v>418.77</v>
      </c>
      <c r="V95">
        <v>11.41</v>
      </c>
      <c r="W95">
        <v>41.614400000000003</v>
      </c>
      <c r="X95">
        <v>129.79079999999999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9.0711999999999993</v>
      </c>
      <c r="AG95">
        <v>21.1464</v>
      </c>
      <c r="AH95">
        <v>0</v>
      </c>
      <c r="AI95">
        <v>0</v>
      </c>
      <c r="AJ95">
        <v>0</v>
      </c>
      <c r="AK95">
        <v>54.440100000000001</v>
      </c>
      <c r="AL95">
        <v>1.3944000000000001</v>
      </c>
      <c r="AM95">
        <v>0</v>
      </c>
      <c r="AN95">
        <v>0.87997999999999998</v>
      </c>
      <c r="AO95">
        <v>0</v>
      </c>
      <c r="AP95">
        <v>0.51239999999999997</v>
      </c>
      <c r="AQ95">
        <v>0</v>
      </c>
      <c r="AR95">
        <v>1.6559999999999999</v>
      </c>
      <c r="AS95">
        <v>4.5736800000000004</v>
      </c>
      <c r="AT95">
        <v>19.999980999999998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1815.3519409999999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470.32</v>
      </c>
      <c r="L96">
        <v>239.60339999999999</v>
      </c>
      <c r="M96">
        <v>92</v>
      </c>
      <c r="N96">
        <v>118.125</v>
      </c>
      <c r="O96">
        <v>0</v>
      </c>
      <c r="P96">
        <v>135.71270000000001</v>
      </c>
      <c r="Q96">
        <v>16.243300000000001</v>
      </c>
      <c r="R96">
        <v>30.947700000000001</v>
      </c>
      <c r="S96">
        <v>20.140499999999999</v>
      </c>
      <c r="T96">
        <v>0</v>
      </c>
      <c r="U96">
        <v>418.77</v>
      </c>
      <c r="V96">
        <v>11.41</v>
      </c>
      <c r="W96">
        <v>32.378900000000002</v>
      </c>
      <c r="X96">
        <v>99.790800000000004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9.0711999999999993</v>
      </c>
      <c r="AG96">
        <v>21.1464</v>
      </c>
      <c r="AH96">
        <v>0</v>
      </c>
      <c r="AI96">
        <v>0</v>
      </c>
      <c r="AJ96">
        <v>0</v>
      </c>
      <c r="AK96">
        <v>54.440100000000001</v>
      </c>
      <c r="AL96">
        <v>1.3944000000000001</v>
      </c>
      <c r="AM96">
        <v>0</v>
      </c>
      <c r="AN96">
        <v>0.87997999999999998</v>
      </c>
      <c r="AO96">
        <v>0</v>
      </c>
      <c r="AP96">
        <v>0.51239999999999997</v>
      </c>
      <c r="AQ96">
        <v>0</v>
      </c>
      <c r="AR96">
        <v>1.6559999999999999</v>
      </c>
      <c r="AS96">
        <v>4.5736800000000004</v>
      </c>
      <c r="AT96">
        <v>19.999980999999998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1799.1164409999999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491.32</v>
      </c>
      <c r="L97">
        <v>239.60339999999999</v>
      </c>
      <c r="M97">
        <v>92</v>
      </c>
      <c r="N97">
        <v>118.125</v>
      </c>
      <c r="O97">
        <v>0</v>
      </c>
      <c r="P97">
        <v>135.71270000000001</v>
      </c>
      <c r="Q97">
        <v>16.243300000000001</v>
      </c>
      <c r="R97">
        <v>30.947700000000001</v>
      </c>
      <c r="S97">
        <v>20.140499999999999</v>
      </c>
      <c r="T97">
        <v>0</v>
      </c>
      <c r="U97">
        <v>418.77</v>
      </c>
      <c r="V97">
        <v>11.41</v>
      </c>
      <c r="W97">
        <v>32.378900000000002</v>
      </c>
      <c r="X97">
        <v>99.790800000000004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16.4224</v>
      </c>
      <c r="AF97">
        <v>9.0711999999999993</v>
      </c>
      <c r="AG97">
        <v>21.1464</v>
      </c>
      <c r="AH97">
        <v>0</v>
      </c>
      <c r="AI97">
        <v>0</v>
      </c>
      <c r="AJ97">
        <v>0</v>
      </c>
      <c r="AK97">
        <v>54.440100000000001</v>
      </c>
      <c r="AL97">
        <v>1.3944000000000001</v>
      </c>
      <c r="AM97">
        <v>0</v>
      </c>
      <c r="AN97">
        <v>0.87997999999999998</v>
      </c>
      <c r="AO97">
        <v>0</v>
      </c>
      <c r="AP97">
        <v>0.51239999999999997</v>
      </c>
      <c r="AQ97">
        <v>0</v>
      </c>
      <c r="AR97">
        <v>1.6559999999999999</v>
      </c>
      <c r="AS97">
        <v>4.5736800000000004</v>
      </c>
      <c r="AT97">
        <v>19.999980999999998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1836.5388409999998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444.32</v>
      </c>
      <c r="L98">
        <v>239.60339999999999</v>
      </c>
      <c r="M98">
        <v>92</v>
      </c>
      <c r="N98">
        <v>118.125</v>
      </c>
      <c r="O98">
        <v>0</v>
      </c>
      <c r="P98">
        <v>135.71270000000001</v>
      </c>
      <c r="Q98">
        <v>16.243300000000001</v>
      </c>
      <c r="R98">
        <v>30.947700000000001</v>
      </c>
      <c r="S98">
        <v>20.140499999999999</v>
      </c>
      <c r="T98">
        <v>0</v>
      </c>
      <c r="U98">
        <v>418.77</v>
      </c>
      <c r="V98">
        <v>11.41</v>
      </c>
      <c r="W98">
        <v>32.378900000000002</v>
      </c>
      <c r="X98">
        <v>99.790800000000004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16.4224</v>
      </c>
      <c r="AF98">
        <v>9.0711999999999993</v>
      </c>
      <c r="AG98">
        <v>21.1464</v>
      </c>
      <c r="AH98">
        <v>0</v>
      </c>
      <c r="AI98">
        <v>0</v>
      </c>
      <c r="AJ98">
        <v>0</v>
      </c>
      <c r="AK98">
        <v>54.440100000000001</v>
      </c>
      <c r="AL98">
        <v>1.3944000000000001</v>
      </c>
      <c r="AM98">
        <v>0</v>
      </c>
      <c r="AN98">
        <v>0.87997999999999998</v>
      </c>
      <c r="AO98">
        <v>0</v>
      </c>
      <c r="AP98">
        <v>0.51239999999999997</v>
      </c>
      <c r="AQ98">
        <v>0</v>
      </c>
      <c r="AR98">
        <v>1.6559999999999999</v>
      </c>
      <c r="AS98">
        <v>4.5736800000000004</v>
      </c>
      <c r="AT98">
        <v>19.063483999999999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1788.6023439999999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12.986435709500002</v>
      </c>
      <c r="L99">
        <f t="shared" si="2"/>
        <v>8.184334221750003</v>
      </c>
      <c r="M99">
        <f t="shared" si="2"/>
        <v>2.2080000000000002</v>
      </c>
      <c r="N99">
        <f t="shared" si="2"/>
        <v>2.7285304189999962</v>
      </c>
      <c r="O99">
        <f t="shared" si="2"/>
        <v>0</v>
      </c>
      <c r="P99">
        <f t="shared" si="2"/>
        <v>3.2011640550000031</v>
      </c>
      <c r="Q99">
        <f t="shared" si="2"/>
        <v>0.43581516200000059</v>
      </c>
      <c r="R99">
        <f t="shared" si="2"/>
        <v>0.85641301125000069</v>
      </c>
      <c r="S99">
        <f t="shared" si="2"/>
        <v>0.52588276200000006</v>
      </c>
      <c r="T99">
        <f t="shared" si="2"/>
        <v>0</v>
      </c>
      <c r="U99">
        <f t="shared" si="2"/>
        <v>9.404792049999994</v>
      </c>
      <c r="V99">
        <f t="shared" si="2"/>
        <v>0.3942667222500002</v>
      </c>
      <c r="W99">
        <f t="shared" si="2"/>
        <v>1.019635958250001</v>
      </c>
      <c r="X99">
        <f t="shared" si="2"/>
        <v>3.2425236729999982</v>
      </c>
      <c r="Y99">
        <f t="shared" si="2"/>
        <v>0</v>
      </c>
      <c r="Z99">
        <f t="shared" si="2"/>
        <v>4.2935199999999986E-2</v>
      </c>
      <c r="AA99">
        <f t="shared" si="2"/>
        <v>8.4371604999999988E-2</v>
      </c>
      <c r="AB99">
        <f t="shared" si="2"/>
        <v>0.10044155</v>
      </c>
      <c r="AC99">
        <f t="shared" si="2"/>
        <v>0</v>
      </c>
      <c r="AD99">
        <f t="shared" si="2"/>
        <v>8.5864999999999983E-2</v>
      </c>
      <c r="AE99">
        <f t="shared" si="2"/>
        <v>0.30483053599999982</v>
      </c>
      <c r="AF99">
        <f t="shared" si="2"/>
        <v>0.3248475600000002</v>
      </c>
      <c r="AG99">
        <f t="shared" si="2"/>
        <v>0.50751360000000079</v>
      </c>
      <c r="AH99">
        <f t="shared" si="2"/>
        <v>0.52084999999999992</v>
      </c>
      <c r="AI99">
        <f t="shared" si="2"/>
        <v>0</v>
      </c>
      <c r="AJ99">
        <f t="shared" si="2"/>
        <v>0</v>
      </c>
      <c r="AK99">
        <f t="shared" si="2"/>
        <v>1.3065623999999973</v>
      </c>
      <c r="AL99">
        <f t="shared" si="2"/>
        <v>0.17081400000000024</v>
      </c>
      <c r="AM99">
        <f t="shared" si="2"/>
        <v>2.3987334999999992E-2</v>
      </c>
      <c r="AN99">
        <f t="shared" si="2"/>
        <v>2.1119520000000048E-2</v>
      </c>
      <c r="AO99">
        <f t="shared" si="2"/>
        <v>0</v>
      </c>
      <c r="AP99">
        <f t="shared" si="2"/>
        <v>2.094435E-2</v>
      </c>
      <c r="AQ99">
        <f t="shared" si="2"/>
        <v>0.54806849999999974</v>
      </c>
      <c r="AR99">
        <f t="shared" si="2"/>
        <v>0.12422759999999999</v>
      </c>
      <c r="AS99">
        <f t="shared" si="2"/>
        <v>0.11911745999999981</v>
      </c>
      <c r="AT99">
        <f t="shared" si="2"/>
        <v>0.46031015474999964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49.954600114749979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524.33460000000002</v>
      </c>
      <c r="L3">
        <v>232.88280399999999</v>
      </c>
      <c r="M3">
        <v>88.430400000000006</v>
      </c>
      <c r="N3">
        <v>109.00008</v>
      </c>
      <c r="O3">
        <v>0</v>
      </c>
      <c r="P3">
        <v>126.69577200000001</v>
      </c>
      <c r="Q3">
        <v>15.159212</v>
      </c>
      <c r="R3">
        <v>29.429732999999999</v>
      </c>
      <c r="S3">
        <v>18.830389</v>
      </c>
      <c r="T3">
        <v>0</v>
      </c>
      <c r="U3">
        <v>331.97444999999999</v>
      </c>
      <c r="V3">
        <v>17.522850999999999</v>
      </c>
      <c r="W3">
        <v>38.077361000000003</v>
      </c>
      <c r="X3">
        <v>122.832517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8.7192369999999997</v>
      </c>
      <c r="AG3">
        <v>20.32592</v>
      </c>
      <c r="AH3">
        <v>0</v>
      </c>
      <c r="AI3">
        <v>0</v>
      </c>
      <c r="AJ3">
        <v>0</v>
      </c>
      <c r="AK3">
        <v>52.327824</v>
      </c>
      <c r="AL3">
        <v>1.3402970000000001</v>
      </c>
      <c r="AM3">
        <v>0</v>
      </c>
      <c r="AN3">
        <v>0.84583699999999995</v>
      </c>
      <c r="AO3">
        <v>0</v>
      </c>
      <c r="AP3">
        <v>6.0333560000000004</v>
      </c>
      <c r="AQ3">
        <v>0</v>
      </c>
      <c r="AR3">
        <v>1.4856309999999999</v>
      </c>
      <c r="AS3">
        <v>4.3962209999999997</v>
      </c>
      <c r="AT3">
        <v>18.416902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1769.0613939999998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481.94567999999998</v>
      </c>
      <c r="L4">
        <v>232.88280399999999</v>
      </c>
      <c r="M4">
        <v>88.430400000000006</v>
      </c>
      <c r="N4">
        <v>109.00008</v>
      </c>
      <c r="O4">
        <v>0</v>
      </c>
      <c r="P4">
        <v>126.69577200000001</v>
      </c>
      <c r="Q4">
        <v>14.978668000000001</v>
      </c>
      <c r="R4">
        <v>29.429732999999999</v>
      </c>
      <c r="S4">
        <v>18.830389</v>
      </c>
      <c r="T4">
        <v>0</v>
      </c>
      <c r="U4">
        <v>331.97444999999999</v>
      </c>
      <c r="V4">
        <v>12.656212</v>
      </c>
      <c r="W4">
        <v>38.077361000000003</v>
      </c>
      <c r="X4">
        <v>122.832517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8.7192369999999997</v>
      </c>
      <c r="AG4">
        <v>20.32592</v>
      </c>
      <c r="AH4">
        <v>0</v>
      </c>
      <c r="AI4">
        <v>0</v>
      </c>
      <c r="AJ4">
        <v>0</v>
      </c>
      <c r="AK4">
        <v>52.327824</v>
      </c>
      <c r="AL4">
        <v>1.3402970000000001</v>
      </c>
      <c r="AM4">
        <v>0</v>
      </c>
      <c r="AN4">
        <v>0.84583699999999995</v>
      </c>
      <c r="AO4">
        <v>0</v>
      </c>
      <c r="AP4">
        <v>6.0333560000000004</v>
      </c>
      <c r="AQ4">
        <v>0</v>
      </c>
      <c r="AR4">
        <v>1.4856309999999999</v>
      </c>
      <c r="AS4">
        <v>4.3962209999999997</v>
      </c>
      <c r="AT4">
        <v>18.087938999999999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1721.2963279999999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428.21460000000002</v>
      </c>
      <c r="L5">
        <v>232.88280399999999</v>
      </c>
      <c r="M5">
        <v>88.430400000000006</v>
      </c>
      <c r="N5">
        <v>109.00008</v>
      </c>
      <c r="O5">
        <v>0</v>
      </c>
      <c r="P5">
        <v>126.69577200000001</v>
      </c>
      <c r="Q5">
        <v>14.978668000000001</v>
      </c>
      <c r="R5">
        <v>29.429732999999999</v>
      </c>
      <c r="S5">
        <v>18.830389</v>
      </c>
      <c r="T5">
        <v>0</v>
      </c>
      <c r="U5">
        <v>331.97444999999999</v>
      </c>
      <c r="V5">
        <v>10.967292</v>
      </c>
      <c r="W5">
        <v>29.200199000000001</v>
      </c>
      <c r="X5">
        <v>93.996516999999997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8.7192369999999997</v>
      </c>
      <c r="AG5">
        <v>20.32592</v>
      </c>
      <c r="AH5">
        <v>0</v>
      </c>
      <c r="AI5">
        <v>0</v>
      </c>
      <c r="AJ5">
        <v>0</v>
      </c>
      <c r="AK5">
        <v>52.327824</v>
      </c>
      <c r="AL5">
        <v>1.3402970000000001</v>
      </c>
      <c r="AM5">
        <v>0</v>
      </c>
      <c r="AN5">
        <v>0.84583699999999995</v>
      </c>
      <c r="AO5">
        <v>0</v>
      </c>
      <c r="AP5">
        <v>6.0333560000000004</v>
      </c>
      <c r="AQ5">
        <v>0</v>
      </c>
      <c r="AR5">
        <v>25.467955</v>
      </c>
      <c r="AS5">
        <v>8.0166389999999996</v>
      </c>
      <c r="AT5">
        <v>19.223981999999999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1656.9019510000001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380.15460000000002</v>
      </c>
      <c r="L6">
        <v>232.88280399999999</v>
      </c>
      <c r="M6">
        <v>88.430400000000006</v>
      </c>
      <c r="N6">
        <v>109.00008</v>
      </c>
      <c r="O6">
        <v>0</v>
      </c>
      <c r="P6">
        <v>126.69577200000001</v>
      </c>
      <c r="Q6">
        <v>14.978668000000001</v>
      </c>
      <c r="R6">
        <v>29.429732999999999</v>
      </c>
      <c r="S6">
        <v>18.830389</v>
      </c>
      <c r="T6">
        <v>0</v>
      </c>
      <c r="U6">
        <v>331.97444999999999</v>
      </c>
      <c r="V6">
        <v>10.967292</v>
      </c>
      <c r="W6">
        <v>29.200199000000001</v>
      </c>
      <c r="X6">
        <v>93.996516999999997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8.7192369999999997</v>
      </c>
      <c r="AG6">
        <v>20.32592</v>
      </c>
      <c r="AH6">
        <v>0</v>
      </c>
      <c r="AI6">
        <v>0</v>
      </c>
      <c r="AJ6">
        <v>0</v>
      </c>
      <c r="AK6">
        <v>52.327824</v>
      </c>
      <c r="AL6">
        <v>1.3402970000000001</v>
      </c>
      <c r="AM6">
        <v>0</v>
      </c>
      <c r="AN6">
        <v>0.84583699999999995</v>
      </c>
      <c r="AO6">
        <v>0</v>
      </c>
      <c r="AP6">
        <v>6.0333560000000004</v>
      </c>
      <c r="AQ6">
        <v>0</v>
      </c>
      <c r="AR6">
        <v>25.467955</v>
      </c>
      <c r="AS6">
        <v>8.0166389999999996</v>
      </c>
      <c r="AT6">
        <v>19.223981999999999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1608.8419510000001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360.93060000000003</v>
      </c>
      <c r="L7">
        <v>232.88280399999999</v>
      </c>
      <c r="M7">
        <v>88.430400000000006</v>
      </c>
      <c r="N7">
        <v>109.00008</v>
      </c>
      <c r="O7">
        <v>0</v>
      </c>
      <c r="P7">
        <v>126.874267</v>
      </c>
      <c r="Q7">
        <v>14.978668000000001</v>
      </c>
      <c r="R7">
        <v>29.429732999999999</v>
      </c>
      <c r="S7">
        <v>18.830389</v>
      </c>
      <c r="T7">
        <v>0</v>
      </c>
      <c r="U7">
        <v>331.97444999999999</v>
      </c>
      <c r="V7">
        <v>10.967292</v>
      </c>
      <c r="W7">
        <v>29.200199000000001</v>
      </c>
      <c r="X7">
        <v>93.996516999999997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8.7192369999999997</v>
      </c>
      <c r="AG7">
        <v>20.32592</v>
      </c>
      <c r="AH7">
        <v>0</v>
      </c>
      <c r="AI7">
        <v>0</v>
      </c>
      <c r="AJ7">
        <v>0</v>
      </c>
      <c r="AK7">
        <v>52.327824</v>
      </c>
      <c r="AL7">
        <v>1.3402970000000001</v>
      </c>
      <c r="AM7">
        <v>0</v>
      </c>
      <c r="AN7">
        <v>0.84583699999999995</v>
      </c>
      <c r="AO7">
        <v>0</v>
      </c>
      <c r="AP7">
        <v>6.0333560000000004</v>
      </c>
      <c r="AQ7">
        <v>0</v>
      </c>
      <c r="AR7">
        <v>3.183494</v>
      </c>
      <c r="AS7">
        <v>4.3962209999999997</v>
      </c>
      <c r="AT7">
        <v>17.89996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1562.5675450000001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360.93060000000003</v>
      </c>
      <c r="L8">
        <v>232.88280399999999</v>
      </c>
      <c r="M8">
        <v>88.430400000000006</v>
      </c>
      <c r="N8">
        <v>109.00008</v>
      </c>
      <c r="O8">
        <v>0</v>
      </c>
      <c r="P8">
        <v>126.874267</v>
      </c>
      <c r="Q8">
        <v>14.978668000000001</v>
      </c>
      <c r="R8">
        <v>29.429732999999999</v>
      </c>
      <c r="S8">
        <v>18.830389</v>
      </c>
      <c r="T8">
        <v>0</v>
      </c>
      <c r="U8">
        <v>331.97444999999999</v>
      </c>
      <c r="V8">
        <v>10.967292</v>
      </c>
      <c r="W8">
        <v>29.200199000000001</v>
      </c>
      <c r="X8">
        <v>93.996516999999997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8.7192369999999997</v>
      </c>
      <c r="AG8">
        <v>20.32592</v>
      </c>
      <c r="AH8">
        <v>0</v>
      </c>
      <c r="AI8">
        <v>0</v>
      </c>
      <c r="AJ8">
        <v>0</v>
      </c>
      <c r="AK8">
        <v>52.327824</v>
      </c>
      <c r="AL8">
        <v>1.3402970000000001</v>
      </c>
      <c r="AM8">
        <v>0</v>
      </c>
      <c r="AN8">
        <v>0.84583699999999995</v>
      </c>
      <c r="AO8">
        <v>0</v>
      </c>
      <c r="AP8">
        <v>6.7721349999999996</v>
      </c>
      <c r="AQ8">
        <v>0</v>
      </c>
      <c r="AR8">
        <v>1.4856309999999999</v>
      </c>
      <c r="AS8">
        <v>4.3962209999999997</v>
      </c>
      <c r="AT8">
        <v>17.798204999999999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1561.5067060000001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360.93060000000003</v>
      </c>
      <c r="L9">
        <v>230.68799999999999</v>
      </c>
      <c r="M9">
        <v>88.430400000000006</v>
      </c>
      <c r="N9">
        <v>109.00008</v>
      </c>
      <c r="O9">
        <v>0</v>
      </c>
      <c r="P9">
        <v>126.874267</v>
      </c>
      <c r="Q9">
        <v>11.630520000000001</v>
      </c>
      <c r="R9">
        <v>23.0688</v>
      </c>
      <c r="S9">
        <v>14.417999999999999</v>
      </c>
      <c r="T9">
        <v>0</v>
      </c>
      <c r="U9">
        <v>331.97444999999999</v>
      </c>
      <c r="V9">
        <v>10.967292</v>
      </c>
      <c r="W9">
        <v>29.200199000000001</v>
      </c>
      <c r="X9">
        <v>93.996516999999997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8.7192369999999997</v>
      </c>
      <c r="AG9">
        <v>20.32592</v>
      </c>
      <c r="AH9">
        <v>0</v>
      </c>
      <c r="AI9">
        <v>0</v>
      </c>
      <c r="AJ9">
        <v>0</v>
      </c>
      <c r="AK9">
        <v>52.327824</v>
      </c>
      <c r="AL9">
        <v>1.3402970000000001</v>
      </c>
      <c r="AM9">
        <v>0</v>
      </c>
      <c r="AN9">
        <v>0.84583699999999995</v>
      </c>
      <c r="AO9">
        <v>0</v>
      </c>
      <c r="AP9">
        <v>0</v>
      </c>
      <c r="AQ9">
        <v>0</v>
      </c>
      <c r="AR9">
        <v>1.4856309999999999</v>
      </c>
      <c r="AS9">
        <v>4.3962209999999997</v>
      </c>
      <c r="AT9">
        <v>16.322407999999999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1536.9425000000003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360.93060000000003</v>
      </c>
      <c r="L10">
        <v>230.68799999999999</v>
      </c>
      <c r="M10">
        <v>88.430400000000006</v>
      </c>
      <c r="N10">
        <v>109.00008</v>
      </c>
      <c r="O10">
        <v>0</v>
      </c>
      <c r="P10">
        <v>126.874267</v>
      </c>
      <c r="Q10">
        <v>11.630520000000001</v>
      </c>
      <c r="R10">
        <v>23.0688</v>
      </c>
      <c r="S10">
        <v>14.417999999999999</v>
      </c>
      <c r="T10">
        <v>0</v>
      </c>
      <c r="U10">
        <v>331.97444999999999</v>
      </c>
      <c r="V10">
        <v>10.967292</v>
      </c>
      <c r="W10">
        <v>29.200199000000001</v>
      </c>
      <c r="X10">
        <v>93.996516999999997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8.7192369999999997</v>
      </c>
      <c r="AG10">
        <v>20.32592</v>
      </c>
      <c r="AH10">
        <v>0</v>
      </c>
      <c r="AI10">
        <v>0</v>
      </c>
      <c r="AJ10">
        <v>0</v>
      </c>
      <c r="AK10">
        <v>52.327824</v>
      </c>
      <c r="AL10">
        <v>1.3402970000000001</v>
      </c>
      <c r="AM10">
        <v>0</v>
      </c>
      <c r="AN10">
        <v>0.84583699999999995</v>
      </c>
      <c r="AO10">
        <v>0</v>
      </c>
      <c r="AP10">
        <v>0</v>
      </c>
      <c r="AQ10">
        <v>0</v>
      </c>
      <c r="AR10">
        <v>1.4856309999999999</v>
      </c>
      <c r="AS10">
        <v>4.3962209999999997</v>
      </c>
      <c r="AT10">
        <v>15.305263999999999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1535.9253560000004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360.93060000000003</v>
      </c>
      <c r="L11">
        <v>230.68799999999999</v>
      </c>
      <c r="M11">
        <v>88.430400000000006</v>
      </c>
      <c r="N11">
        <v>109.00008</v>
      </c>
      <c r="O11">
        <v>0</v>
      </c>
      <c r="P11">
        <v>126.874267</v>
      </c>
      <c r="Q11">
        <v>11.630520000000001</v>
      </c>
      <c r="R11">
        <v>23.0688</v>
      </c>
      <c r="S11">
        <v>14.417999999999999</v>
      </c>
      <c r="T11">
        <v>0</v>
      </c>
      <c r="U11">
        <v>331.97444999999999</v>
      </c>
      <c r="V11">
        <v>10.967292</v>
      </c>
      <c r="W11">
        <v>29.200199000000001</v>
      </c>
      <c r="X11">
        <v>93.996516999999997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8.7192369999999997</v>
      </c>
      <c r="AG11">
        <v>20.32592</v>
      </c>
      <c r="AH11">
        <v>0</v>
      </c>
      <c r="AI11">
        <v>0</v>
      </c>
      <c r="AJ11">
        <v>0</v>
      </c>
      <c r="AK11">
        <v>52.327824</v>
      </c>
      <c r="AL11">
        <v>1.3402970000000001</v>
      </c>
      <c r="AM11">
        <v>0</v>
      </c>
      <c r="AN11">
        <v>0.84583699999999995</v>
      </c>
      <c r="AO11">
        <v>0</v>
      </c>
      <c r="AP11">
        <v>0</v>
      </c>
      <c r="AQ11">
        <v>0</v>
      </c>
      <c r="AR11">
        <v>1.4856309999999999</v>
      </c>
      <c r="AS11">
        <v>4.3962209999999997</v>
      </c>
      <c r="AT11">
        <v>14.247983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1534.8680750000003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360.93060000000003</v>
      </c>
      <c r="L12">
        <v>230.68799999999999</v>
      </c>
      <c r="M12">
        <v>88.430400000000006</v>
      </c>
      <c r="N12">
        <v>109.00008</v>
      </c>
      <c r="O12">
        <v>0</v>
      </c>
      <c r="P12">
        <v>126.874267</v>
      </c>
      <c r="Q12">
        <v>11.630520000000001</v>
      </c>
      <c r="R12">
        <v>23.0688</v>
      </c>
      <c r="S12">
        <v>14.417999999999999</v>
      </c>
      <c r="T12">
        <v>0</v>
      </c>
      <c r="U12">
        <v>331.97444999999999</v>
      </c>
      <c r="V12">
        <v>10.967292</v>
      </c>
      <c r="W12">
        <v>29.200199000000001</v>
      </c>
      <c r="X12">
        <v>93.996516999999997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8.7192369999999997</v>
      </c>
      <c r="AG12">
        <v>20.32592</v>
      </c>
      <c r="AH12">
        <v>0</v>
      </c>
      <c r="AI12">
        <v>0</v>
      </c>
      <c r="AJ12">
        <v>0</v>
      </c>
      <c r="AK12">
        <v>52.327824</v>
      </c>
      <c r="AL12">
        <v>1.3402970000000001</v>
      </c>
      <c r="AM12">
        <v>0</v>
      </c>
      <c r="AN12">
        <v>0.84583699999999995</v>
      </c>
      <c r="AO12">
        <v>0</v>
      </c>
      <c r="AP12">
        <v>0</v>
      </c>
      <c r="AQ12">
        <v>0</v>
      </c>
      <c r="AR12">
        <v>1.4856309999999999</v>
      </c>
      <c r="AS12">
        <v>4.3962209999999997</v>
      </c>
      <c r="AT12">
        <v>13.806172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1534.4262640000004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360.93060000000003</v>
      </c>
      <c r="L13">
        <v>230.68799999999999</v>
      </c>
      <c r="M13">
        <v>88.430400000000006</v>
      </c>
      <c r="N13">
        <v>109.00008</v>
      </c>
      <c r="O13">
        <v>0</v>
      </c>
      <c r="P13">
        <v>126.874267</v>
      </c>
      <c r="Q13">
        <v>11.630520000000001</v>
      </c>
      <c r="R13">
        <v>23.0688</v>
      </c>
      <c r="S13">
        <v>14.417999999999999</v>
      </c>
      <c r="T13">
        <v>0</v>
      </c>
      <c r="U13">
        <v>331.97444999999999</v>
      </c>
      <c r="V13">
        <v>10.967292</v>
      </c>
      <c r="W13">
        <v>29.200199000000001</v>
      </c>
      <c r="X13">
        <v>93.996516999999997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8.7192369999999997</v>
      </c>
      <c r="AG13">
        <v>20.32592</v>
      </c>
      <c r="AH13">
        <v>0</v>
      </c>
      <c r="AI13">
        <v>0</v>
      </c>
      <c r="AJ13">
        <v>0</v>
      </c>
      <c r="AK13">
        <v>52.327824</v>
      </c>
      <c r="AL13">
        <v>1.3402970000000001</v>
      </c>
      <c r="AM13">
        <v>0</v>
      </c>
      <c r="AN13">
        <v>0.84583699999999995</v>
      </c>
      <c r="AO13">
        <v>0</v>
      </c>
      <c r="AP13">
        <v>0</v>
      </c>
      <c r="AQ13">
        <v>0</v>
      </c>
      <c r="AR13">
        <v>1.4856309999999999</v>
      </c>
      <c r="AS13">
        <v>4.3962209999999997</v>
      </c>
      <c r="AT13">
        <v>14.420836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1535.0409280000003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360.93060000000003</v>
      </c>
      <c r="L14">
        <v>230.68799999999999</v>
      </c>
      <c r="M14">
        <v>88.430400000000006</v>
      </c>
      <c r="N14">
        <v>109.00008</v>
      </c>
      <c r="O14">
        <v>0</v>
      </c>
      <c r="P14">
        <v>126.874267</v>
      </c>
      <c r="Q14">
        <v>11.630520000000001</v>
      </c>
      <c r="R14">
        <v>23.0688</v>
      </c>
      <c r="S14">
        <v>14.417999999999999</v>
      </c>
      <c r="T14">
        <v>0</v>
      </c>
      <c r="U14">
        <v>331.97444999999999</v>
      </c>
      <c r="V14">
        <v>10.967292</v>
      </c>
      <c r="W14">
        <v>29.200199000000001</v>
      </c>
      <c r="X14">
        <v>93.996516999999997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8.7192369999999997</v>
      </c>
      <c r="AG14">
        <v>20.32592</v>
      </c>
      <c r="AH14">
        <v>0</v>
      </c>
      <c r="AI14">
        <v>0</v>
      </c>
      <c r="AJ14">
        <v>0</v>
      </c>
      <c r="AK14">
        <v>52.327824</v>
      </c>
      <c r="AL14">
        <v>1.3402970000000001</v>
      </c>
      <c r="AM14">
        <v>0</v>
      </c>
      <c r="AN14">
        <v>0.84583699999999995</v>
      </c>
      <c r="AO14">
        <v>0</v>
      </c>
      <c r="AP14">
        <v>0</v>
      </c>
      <c r="AQ14">
        <v>0</v>
      </c>
      <c r="AR14">
        <v>1.4856309999999999</v>
      </c>
      <c r="AS14">
        <v>4.3962209999999997</v>
      </c>
      <c r="AT14">
        <v>13.444433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1534.0645250000002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360.93060000000003</v>
      </c>
      <c r="L15">
        <v>230.68799999999999</v>
      </c>
      <c r="M15">
        <v>88.430400000000006</v>
      </c>
      <c r="N15">
        <v>109.00008</v>
      </c>
      <c r="O15">
        <v>0</v>
      </c>
      <c r="P15">
        <v>126.874267</v>
      </c>
      <c r="Q15">
        <v>11.630520000000001</v>
      </c>
      <c r="R15">
        <v>23.0688</v>
      </c>
      <c r="S15">
        <v>14.417999999999999</v>
      </c>
      <c r="T15">
        <v>0</v>
      </c>
      <c r="U15">
        <v>331.97444999999999</v>
      </c>
      <c r="V15">
        <v>10.967292</v>
      </c>
      <c r="W15">
        <v>29.200199000000001</v>
      </c>
      <c r="X15">
        <v>93.996516999999997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15.839473</v>
      </c>
      <c r="AF15">
        <v>8.7192369999999997</v>
      </c>
      <c r="AG15">
        <v>20.32592</v>
      </c>
      <c r="AH15">
        <v>0</v>
      </c>
      <c r="AI15">
        <v>0</v>
      </c>
      <c r="AJ15">
        <v>0</v>
      </c>
      <c r="AK15">
        <v>52.327824</v>
      </c>
      <c r="AL15">
        <v>1.3402970000000001</v>
      </c>
      <c r="AM15">
        <v>0</v>
      </c>
      <c r="AN15">
        <v>0.84583699999999995</v>
      </c>
      <c r="AO15">
        <v>0</v>
      </c>
      <c r="AP15">
        <v>0</v>
      </c>
      <c r="AQ15">
        <v>0</v>
      </c>
      <c r="AR15">
        <v>1.4856309999999999</v>
      </c>
      <c r="AS15">
        <v>4.3962209999999997</v>
      </c>
      <c r="AT15">
        <v>13.840358999999999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1550.2999240000004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360.93060000000003</v>
      </c>
      <c r="L16">
        <v>230.68799999999999</v>
      </c>
      <c r="M16">
        <v>88.430400000000006</v>
      </c>
      <c r="N16">
        <v>109.00008</v>
      </c>
      <c r="O16">
        <v>0</v>
      </c>
      <c r="P16">
        <v>126.874267</v>
      </c>
      <c r="Q16">
        <v>11.630520000000001</v>
      </c>
      <c r="R16">
        <v>23.0688</v>
      </c>
      <c r="S16">
        <v>14.417999999999999</v>
      </c>
      <c r="T16">
        <v>0</v>
      </c>
      <c r="U16">
        <v>331.97444999999999</v>
      </c>
      <c r="V16">
        <v>10.967292</v>
      </c>
      <c r="W16">
        <v>29.200199000000001</v>
      </c>
      <c r="X16">
        <v>93.996516999999997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15.839473</v>
      </c>
      <c r="AF16">
        <v>8.7192369999999997</v>
      </c>
      <c r="AG16">
        <v>20.32592</v>
      </c>
      <c r="AH16">
        <v>0</v>
      </c>
      <c r="AI16">
        <v>0</v>
      </c>
      <c r="AJ16">
        <v>0</v>
      </c>
      <c r="AK16">
        <v>52.327824</v>
      </c>
      <c r="AL16">
        <v>1.3402970000000001</v>
      </c>
      <c r="AM16">
        <v>0</v>
      </c>
      <c r="AN16">
        <v>0.84583699999999995</v>
      </c>
      <c r="AO16">
        <v>0</v>
      </c>
      <c r="AP16">
        <v>0</v>
      </c>
      <c r="AQ16">
        <v>0</v>
      </c>
      <c r="AR16">
        <v>1.4856309999999999</v>
      </c>
      <c r="AS16">
        <v>4.3962209999999997</v>
      </c>
      <c r="AT16">
        <v>14.411053000000001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1550.8706180000004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360.93060000000003</v>
      </c>
      <c r="L17">
        <v>230.68799999999999</v>
      </c>
      <c r="M17">
        <v>88.430400000000006</v>
      </c>
      <c r="N17">
        <v>109.00008</v>
      </c>
      <c r="O17">
        <v>0</v>
      </c>
      <c r="P17">
        <v>126.874267</v>
      </c>
      <c r="Q17">
        <v>11.630520000000001</v>
      </c>
      <c r="R17">
        <v>23.0688</v>
      </c>
      <c r="S17">
        <v>14.417999999999999</v>
      </c>
      <c r="T17">
        <v>0</v>
      </c>
      <c r="U17">
        <v>331.97444999999999</v>
      </c>
      <c r="V17">
        <v>10.967292</v>
      </c>
      <c r="W17">
        <v>29.200199000000001</v>
      </c>
      <c r="X17">
        <v>93.996516999999997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15.839473</v>
      </c>
      <c r="AF17">
        <v>8.7192369999999997</v>
      </c>
      <c r="AG17">
        <v>20.32592</v>
      </c>
      <c r="AH17">
        <v>0</v>
      </c>
      <c r="AI17">
        <v>0</v>
      </c>
      <c r="AJ17">
        <v>0</v>
      </c>
      <c r="AK17">
        <v>52.327824</v>
      </c>
      <c r="AL17">
        <v>1.3402970000000001</v>
      </c>
      <c r="AM17">
        <v>0</v>
      </c>
      <c r="AN17">
        <v>0.84583699999999995</v>
      </c>
      <c r="AO17">
        <v>0</v>
      </c>
      <c r="AP17">
        <v>0</v>
      </c>
      <c r="AQ17">
        <v>0</v>
      </c>
      <c r="AR17">
        <v>1.4856309999999999</v>
      </c>
      <c r="AS17">
        <v>4.3962209999999997</v>
      </c>
      <c r="AT17">
        <v>15.323416999999999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1551.7829820000004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360.93060000000003</v>
      </c>
      <c r="L18">
        <v>230.68799999999999</v>
      </c>
      <c r="M18">
        <v>88.430400000000006</v>
      </c>
      <c r="N18">
        <v>109.00008</v>
      </c>
      <c r="O18">
        <v>0</v>
      </c>
      <c r="P18">
        <v>126.874267</v>
      </c>
      <c r="Q18">
        <v>11.630520000000001</v>
      </c>
      <c r="R18">
        <v>23.0688</v>
      </c>
      <c r="S18">
        <v>14.417999999999999</v>
      </c>
      <c r="T18">
        <v>0</v>
      </c>
      <c r="U18">
        <v>331.97444999999999</v>
      </c>
      <c r="V18">
        <v>10.967292</v>
      </c>
      <c r="W18">
        <v>29.200199000000001</v>
      </c>
      <c r="X18">
        <v>93.996516999999997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15.839473</v>
      </c>
      <c r="AF18">
        <v>8.7192369999999997</v>
      </c>
      <c r="AG18">
        <v>20.32592</v>
      </c>
      <c r="AH18">
        <v>0</v>
      </c>
      <c r="AI18">
        <v>0</v>
      </c>
      <c r="AJ18">
        <v>0</v>
      </c>
      <c r="AK18">
        <v>52.327824</v>
      </c>
      <c r="AL18">
        <v>1.3402970000000001</v>
      </c>
      <c r="AM18">
        <v>0</v>
      </c>
      <c r="AN18">
        <v>0.84583699999999995</v>
      </c>
      <c r="AO18">
        <v>0</v>
      </c>
      <c r="AP18">
        <v>0</v>
      </c>
      <c r="AQ18">
        <v>0</v>
      </c>
      <c r="AR18">
        <v>1.4856309999999999</v>
      </c>
      <c r="AS18">
        <v>4.3962209999999997</v>
      </c>
      <c r="AT18">
        <v>14.243444999999999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1550.7030100000004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360.93060000000003</v>
      </c>
      <c r="L19">
        <v>230.68799999999999</v>
      </c>
      <c r="M19">
        <v>88.430400000000006</v>
      </c>
      <c r="N19">
        <v>109.00008</v>
      </c>
      <c r="O19">
        <v>0</v>
      </c>
      <c r="P19">
        <v>126.874267</v>
      </c>
      <c r="Q19">
        <v>11.630520000000001</v>
      </c>
      <c r="R19">
        <v>23.0688</v>
      </c>
      <c r="S19">
        <v>14.417999999999999</v>
      </c>
      <c r="T19">
        <v>0</v>
      </c>
      <c r="U19">
        <v>331.97444999999999</v>
      </c>
      <c r="V19">
        <v>10.967292</v>
      </c>
      <c r="W19">
        <v>29.200199000000001</v>
      </c>
      <c r="X19">
        <v>93.996516999999997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15.839473</v>
      </c>
      <c r="AF19">
        <v>8.7192369999999997</v>
      </c>
      <c r="AG19">
        <v>20.32592</v>
      </c>
      <c r="AH19">
        <v>0</v>
      </c>
      <c r="AI19">
        <v>0</v>
      </c>
      <c r="AJ19">
        <v>0</v>
      </c>
      <c r="AK19">
        <v>52.327824</v>
      </c>
      <c r="AL19">
        <v>1.3402970000000001</v>
      </c>
      <c r="AM19">
        <v>0</v>
      </c>
      <c r="AN19">
        <v>0.84583699999999995</v>
      </c>
      <c r="AO19">
        <v>0</v>
      </c>
      <c r="AP19">
        <v>0</v>
      </c>
      <c r="AQ19">
        <v>0</v>
      </c>
      <c r="AR19">
        <v>1.4856309999999999</v>
      </c>
      <c r="AS19">
        <v>4.3962209999999997</v>
      </c>
      <c r="AT19">
        <v>13.503429000000001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1549.9629940000004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360.93060000000003</v>
      </c>
      <c r="L20">
        <v>230.68799999999999</v>
      </c>
      <c r="M20">
        <v>88.430400000000006</v>
      </c>
      <c r="N20">
        <v>109.00008</v>
      </c>
      <c r="O20">
        <v>0</v>
      </c>
      <c r="P20">
        <v>126.874267</v>
      </c>
      <c r="Q20">
        <v>11.630520000000001</v>
      </c>
      <c r="R20">
        <v>23.0688</v>
      </c>
      <c r="S20">
        <v>14.417999999999999</v>
      </c>
      <c r="T20">
        <v>0</v>
      </c>
      <c r="U20">
        <v>331.97444999999999</v>
      </c>
      <c r="V20">
        <v>10.967292</v>
      </c>
      <c r="W20">
        <v>29.200199000000001</v>
      </c>
      <c r="X20">
        <v>93.996516999999997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15.839473</v>
      </c>
      <c r="AF20">
        <v>8.7192369999999997</v>
      </c>
      <c r="AG20">
        <v>20.32592</v>
      </c>
      <c r="AH20">
        <v>0</v>
      </c>
      <c r="AI20">
        <v>0</v>
      </c>
      <c r="AJ20">
        <v>0</v>
      </c>
      <c r="AK20">
        <v>52.327824</v>
      </c>
      <c r="AL20">
        <v>1.3402970000000001</v>
      </c>
      <c r="AM20">
        <v>0</v>
      </c>
      <c r="AN20">
        <v>0.84583699999999995</v>
      </c>
      <c r="AO20">
        <v>0</v>
      </c>
      <c r="AP20">
        <v>0</v>
      </c>
      <c r="AQ20">
        <v>0</v>
      </c>
      <c r="AR20">
        <v>1.4856309999999999</v>
      </c>
      <c r="AS20">
        <v>4.3962209999999997</v>
      </c>
      <c r="AT20">
        <v>14.43324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1550.8928050000004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360.93060000000003</v>
      </c>
      <c r="L21">
        <v>230.68799999999999</v>
      </c>
      <c r="M21">
        <v>88.430400000000006</v>
      </c>
      <c r="N21">
        <v>109.00008</v>
      </c>
      <c r="O21">
        <v>0</v>
      </c>
      <c r="P21">
        <v>126.874267</v>
      </c>
      <c r="Q21">
        <v>11.630520000000001</v>
      </c>
      <c r="R21">
        <v>23.0688</v>
      </c>
      <c r="S21">
        <v>14.417999999999999</v>
      </c>
      <c r="T21">
        <v>0</v>
      </c>
      <c r="U21">
        <v>331.97444999999999</v>
      </c>
      <c r="V21">
        <v>10.967292</v>
      </c>
      <c r="W21">
        <v>29.200199000000001</v>
      </c>
      <c r="X21">
        <v>93.996516999999997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15.839473</v>
      </c>
      <c r="AF21">
        <v>8.7192369999999997</v>
      </c>
      <c r="AG21">
        <v>20.32592</v>
      </c>
      <c r="AH21">
        <v>0</v>
      </c>
      <c r="AI21">
        <v>0</v>
      </c>
      <c r="AJ21">
        <v>0</v>
      </c>
      <c r="AK21">
        <v>52.327824</v>
      </c>
      <c r="AL21">
        <v>1.3402970000000001</v>
      </c>
      <c r="AM21">
        <v>0</v>
      </c>
      <c r="AN21">
        <v>0.84583699999999995</v>
      </c>
      <c r="AO21">
        <v>0</v>
      </c>
      <c r="AP21">
        <v>0</v>
      </c>
      <c r="AQ21">
        <v>14.351677</v>
      </c>
      <c r="AR21">
        <v>1.4856309999999999</v>
      </c>
      <c r="AS21">
        <v>4.3962209999999997</v>
      </c>
      <c r="AT21">
        <v>14.177693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1564.9889350000005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360.93060000000003</v>
      </c>
      <c r="L22">
        <v>230.68799999999999</v>
      </c>
      <c r="M22">
        <v>88.430400000000006</v>
      </c>
      <c r="N22">
        <v>109.00008</v>
      </c>
      <c r="O22">
        <v>0</v>
      </c>
      <c r="P22">
        <v>126.874267</v>
      </c>
      <c r="Q22">
        <v>11.630520000000001</v>
      </c>
      <c r="R22">
        <v>23.0688</v>
      </c>
      <c r="S22">
        <v>14.417999999999999</v>
      </c>
      <c r="T22">
        <v>0</v>
      </c>
      <c r="U22">
        <v>331.97444999999999</v>
      </c>
      <c r="V22">
        <v>10.967292</v>
      </c>
      <c r="W22">
        <v>29.200199000000001</v>
      </c>
      <c r="X22">
        <v>93.996516999999997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15.839473</v>
      </c>
      <c r="AF22">
        <v>8.7192369999999997</v>
      </c>
      <c r="AG22">
        <v>20.32592</v>
      </c>
      <c r="AH22">
        <v>0</v>
      </c>
      <c r="AI22">
        <v>0</v>
      </c>
      <c r="AJ22">
        <v>0</v>
      </c>
      <c r="AK22">
        <v>52.327824</v>
      </c>
      <c r="AL22">
        <v>1.3402970000000001</v>
      </c>
      <c r="AM22">
        <v>0</v>
      </c>
      <c r="AN22">
        <v>0.84583699999999995</v>
      </c>
      <c r="AO22">
        <v>0</v>
      </c>
      <c r="AP22">
        <v>0</v>
      </c>
      <c r="AQ22">
        <v>14.351677</v>
      </c>
      <c r="AR22">
        <v>1.4856309999999999</v>
      </c>
      <c r="AS22">
        <v>4.3962209999999997</v>
      </c>
      <c r="AT22">
        <v>15.337232999999999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1566.1484750000004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360.93060000000003</v>
      </c>
      <c r="L23">
        <v>232.88280399999999</v>
      </c>
      <c r="M23">
        <v>88.430400000000006</v>
      </c>
      <c r="N23">
        <v>109.00008</v>
      </c>
      <c r="O23">
        <v>0</v>
      </c>
      <c r="P23">
        <v>126.874267</v>
      </c>
      <c r="Q23">
        <v>14.429164999999999</v>
      </c>
      <c r="R23">
        <v>29.429732999999999</v>
      </c>
      <c r="S23">
        <v>17.353065999999998</v>
      </c>
      <c r="T23">
        <v>0</v>
      </c>
      <c r="U23">
        <v>331.97444999999999</v>
      </c>
      <c r="V23">
        <v>10.967292</v>
      </c>
      <c r="W23">
        <v>29.200199000000001</v>
      </c>
      <c r="X23">
        <v>100.724917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15.839473</v>
      </c>
      <c r="AF23">
        <v>8.7192369999999997</v>
      </c>
      <c r="AG23">
        <v>20.32592</v>
      </c>
      <c r="AH23">
        <v>0</v>
      </c>
      <c r="AI23">
        <v>0</v>
      </c>
      <c r="AJ23">
        <v>0</v>
      </c>
      <c r="AK23">
        <v>52.327824</v>
      </c>
      <c r="AL23">
        <v>1.3402970000000001</v>
      </c>
      <c r="AM23">
        <v>0</v>
      </c>
      <c r="AN23">
        <v>0.84583699999999995</v>
      </c>
      <c r="AO23">
        <v>0</v>
      </c>
      <c r="AP23">
        <v>0</v>
      </c>
      <c r="AQ23">
        <v>28.703354000000001</v>
      </c>
      <c r="AR23">
        <v>1.4856309999999999</v>
      </c>
      <c r="AS23">
        <v>4.3962209999999997</v>
      </c>
      <c r="AT23">
        <v>17.944938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1604.1257050000004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380.15460000000002</v>
      </c>
      <c r="L24">
        <v>232.88280399999999</v>
      </c>
      <c r="M24">
        <v>88.430400000000006</v>
      </c>
      <c r="N24">
        <v>109.00008</v>
      </c>
      <c r="O24">
        <v>0</v>
      </c>
      <c r="P24">
        <v>126.874267</v>
      </c>
      <c r="Q24">
        <v>14.978668000000001</v>
      </c>
      <c r="R24">
        <v>34.617626999999999</v>
      </c>
      <c r="S24">
        <v>18.830389</v>
      </c>
      <c r="T24">
        <v>0</v>
      </c>
      <c r="U24">
        <v>331.97444999999999</v>
      </c>
      <c r="V24">
        <v>14.864573999999999</v>
      </c>
      <c r="W24">
        <v>43.252648000000001</v>
      </c>
      <c r="X24">
        <v>141.29821899999999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31.678944999999999</v>
      </c>
      <c r="AF24">
        <v>8.7192369999999997</v>
      </c>
      <c r="AG24">
        <v>20.32592</v>
      </c>
      <c r="AH24">
        <v>0</v>
      </c>
      <c r="AI24">
        <v>0</v>
      </c>
      <c r="AJ24">
        <v>0</v>
      </c>
      <c r="AK24">
        <v>52.327824</v>
      </c>
      <c r="AL24">
        <v>1.3402970000000001</v>
      </c>
      <c r="AM24">
        <v>0</v>
      </c>
      <c r="AN24">
        <v>0.84583699999999995</v>
      </c>
      <c r="AO24">
        <v>0</v>
      </c>
      <c r="AP24">
        <v>0</v>
      </c>
      <c r="AQ24">
        <v>28.703354000000001</v>
      </c>
      <c r="AR24">
        <v>1.4856309999999999</v>
      </c>
      <c r="AS24">
        <v>4.3962209999999997</v>
      </c>
      <c r="AT24">
        <v>19.209389000000002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1706.1913809999999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428.21460000000002</v>
      </c>
      <c r="L25">
        <v>232.88280399999999</v>
      </c>
      <c r="M25">
        <v>88.430400000000006</v>
      </c>
      <c r="N25">
        <v>109.00008</v>
      </c>
      <c r="O25">
        <v>0</v>
      </c>
      <c r="P25">
        <v>126.874267</v>
      </c>
      <c r="Q25">
        <v>14.978668000000001</v>
      </c>
      <c r="R25">
        <v>36.163227999999997</v>
      </c>
      <c r="S25">
        <v>18.830389</v>
      </c>
      <c r="T25">
        <v>0</v>
      </c>
      <c r="U25">
        <v>331.97444999999999</v>
      </c>
      <c r="V25">
        <v>14.864573999999999</v>
      </c>
      <c r="W25">
        <v>44.598796</v>
      </c>
      <c r="X25">
        <v>141.547177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31.678944999999999</v>
      </c>
      <c r="AF25">
        <v>8.7192369999999997</v>
      </c>
      <c r="AG25">
        <v>20.32592</v>
      </c>
      <c r="AH25">
        <v>18.205127999999998</v>
      </c>
      <c r="AI25">
        <v>0</v>
      </c>
      <c r="AJ25">
        <v>0</v>
      </c>
      <c r="AK25">
        <v>52.327824</v>
      </c>
      <c r="AL25">
        <v>1.3402970000000001</v>
      </c>
      <c r="AM25">
        <v>0</v>
      </c>
      <c r="AN25">
        <v>0.84583699999999995</v>
      </c>
      <c r="AO25">
        <v>0</v>
      </c>
      <c r="AP25">
        <v>0</v>
      </c>
      <c r="AQ25">
        <v>28.703354000000001</v>
      </c>
      <c r="AR25">
        <v>1.4856309999999999</v>
      </c>
      <c r="AS25">
        <v>4.3962209999999997</v>
      </c>
      <c r="AT25">
        <v>19.223981999999999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1775.6118089999998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428.21460000000002</v>
      </c>
      <c r="L26">
        <v>288.63240400000001</v>
      </c>
      <c r="M26">
        <v>88.430400000000006</v>
      </c>
      <c r="N26">
        <v>109.00008</v>
      </c>
      <c r="O26">
        <v>0</v>
      </c>
      <c r="P26">
        <v>126.874267</v>
      </c>
      <c r="Q26">
        <v>14.978668000000001</v>
      </c>
      <c r="R26">
        <v>34.011870000000002</v>
      </c>
      <c r="S26">
        <v>18.830389</v>
      </c>
      <c r="T26">
        <v>0</v>
      </c>
      <c r="U26">
        <v>331.97444999999999</v>
      </c>
      <c r="V26">
        <v>15.734844000000001</v>
      </c>
      <c r="W26">
        <v>44.598796</v>
      </c>
      <c r="X26">
        <v>141.547177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31.678944999999999</v>
      </c>
      <c r="AF26">
        <v>8.7192369999999997</v>
      </c>
      <c r="AG26">
        <v>20.32592</v>
      </c>
      <c r="AH26">
        <v>36.410255999999997</v>
      </c>
      <c r="AI26">
        <v>0</v>
      </c>
      <c r="AJ26">
        <v>0</v>
      </c>
      <c r="AK26">
        <v>52.327824</v>
      </c>
      <c r="AL26">
        <v>1.3402970000000001</v>
      </c>
      <c r="AM26">
        <v>0</v>
      </c>
      <c r="AN26">
        <v>0.84583699999999995</v>
      </c>
      <c r="AO26">
        <v>0</v>
      </c>
      <c r="AP26">
        <v>0</v>
      </c>
      <c r="AQ26">
        <v>43.055031999999997</v>
      </c>
      <c r="AR26">
        <v>1.4856309999999999</v>
      </c>
      <c r="AS26">
        <v>4.3962209999999997</v>
      </c>
      <c r="AT26">
        <v>19.223981999999999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1862.6371269999995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502.27974699999999</v>
      </c>
      <c r="L27">
        <v>355.42369300000001</v>
      </c>
      <c r="M27">
        <v>88.430400000000006</v>
      </c>
      <c r="N27">
        <v>109.00008</v>
      </c>
      <c r="O27">
        <v>0</v>
      </c>
      <c r="P27">
        <v>126.874267</v>
      </c>
      <c r="Q27">
        <v>17.422326999999999</v>
      </c>
      <c r="R27">
        <v>34.011870000000002</v>
      </c>
      <c r="S27">
        <v>20.752789</v>
      </c>
      <c r="T27">
        <v>0</v>
      </c>
      <c r="U27">
        <v>331.97444999999999</v>
      </c>
      <c r="V27">
        <v>15.734844000000001</v>
      </c>
      <c r="W27">
        <v>44.598796</v>
      </c>
      <c r="X27">
        <v>141.547177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31.678944999999999</v>
      </c>
      <c r="AF27">
        <v>8.7192369999999997</v>
      </c>
      <c r="AG27">
        <v>20.32592</v>
      </c>
      <c r="AH27">
        <v>38.230769000000002</v>
      </c>
      <c r="AI27">
        <v>0</v>
      </c>
      <c r="AJ27">
        <v>0</v>
      </c>
      <c r="AK27">
        <v>52.327824</v>
      </c>
      <c r="AL27">
        <v>1.3402970000000001</v>
      </c>
      <c r="AM27">
        <v>0</v>
      </c>
      <c r="AN27">
        <v>0.84583699999999995</v>
      </c>
      <c r="AO27">
        <v>0</v>
      </c>
      <c r="AP27">
        <v>0</v>
      </c>
      <c r="AQ27">
        <v>43.055031999999997</v>
      </c>
      <c r="AR27">
        <v>1.4856309999999999</v>
      </c>
      <c r="AS27">
        <v>4.5255219999999996</v>
      </c>
      <c r="AT27">
        <v>19.223981999999999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2009.8094359999996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598.36074499999995</v>
      </c>
      <c r="L28">
        <v>414.02497299999999</v>
      </c>
      <c r="M28">
        <v>88.430400000000006</v>
      </c>
      <c r="N28">
        <v>109.00008</v>
      </c>
      <c r="O28">
        <v>0</v>
      </c>
      <c r="P28">
        <v>126.874267</v>
      </c>
      <c r="Q28">
        <v>20.973383999999999</v>
      </c>
      <c r="R28">
        <v>39.851393000000002</v>
      </c>
      <c r="S28">
        <v>24.379428000000001</v>
      </c>
      <c r="T28">
        <v>0</v>
      </c>
      <c r="U28">
        <v>331.97444999999999</v>
      </c>
      <c r="V28">
        <v>19.925675999999999</v>
      </c>
      <c r="W28">
        <v>44.598796</v>
      </c>
      <c r="X28">
        <v>141.547177</v>
      </c>
      <c r="Y28">
        <v>0</v>
      </c>
      <c r="Z28">
        <v>0</v>
      </c>
      <c r="AA28">
        <v>6.3025880000000001</v>
      </c>
      <c r="AB28">
        <v>3.2031990000000001</v>
      </c>
      <c r="AC28">
        <v>0</v>
      </c>
      <c r="AD28">
        <v>0</v>
      </c>
      <c r="AE28">
        <v>31.678944999999999</v>
      </c>
      <c r="AF28">
        <v>17.059377999999999</v>
      </c>
      <c r="AG28">
        <v>20.32592</v>
      </c>
      <c r="AH28">
        <v>63.717948</v>
      </c>
      <c r="AI28">
        <v>0</v>
      </c>
      <c r="AJ28">
        <v>0</v>
      </c>
      <c r="AK28">
        <v>52.327824</v>
      </c>
      <c r="AL28">
        <v>1.3402970000000001</v>
      </c>
      <c r="AM28">
        <v>0</v>
      </c>
      <c r="AN28">
        <v>0.84583699999999995</v>
      </c>
      <c r="AO28">
        <v>0</v>
      </c>
      <c r="AP28">
        <v>0</v>
      </c>
      <c r="AQ28">
        <v>43.055031999999997</v>
      </c>
      <c r="AR28">
        <v>1.4856309999999999</v>
      </c>
      <c r="AS28">
        <v>4.5255219999999996</v>
      </c>
      <c r="AT28">
        <v>19.223981999999999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2225.0328719999998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652.83742800000005</v>
      </c>
      <c r="L29">
        <v>418.540122</v>
      </c>
      <c r="M29">
        <v>88.430400000000006</v>
      </c>
      <c r="N29">
        <v>109.00008</v>
      </c>
      <c r="O29">
        <v>0</v>
      </c>
      <c r="P29">
        <v>126.874267</v>
      </c>
      <c r="Q29">
        <v>20.973383999999999</v>
      </c>
      <c r="R29">
        <v>40.745364000000002</v>
      </c>
      <c r="S29">
        <v>24.690344</v>
      </c>
      <c r="T29">
        <v>0</v>
      </c>
      <c r="U29">
        <v>331.97444999999999</v>
      </c>
      <c r="V29">
        <v>19.925675999999999</v>
      </c>
      <c r="W29">
        <v>44.598796</v>
      </c>
      <c r="X29">
        <v>141.547177</v>
      </c>
      <c r="Y29">
        <v>0</v>
      </c>
      <c r="Z29">
        <v>1.05732</v>
      </c>
      <c r="AA29">
        <v>13.496651</v>
      </c>
      <c r="AB29">
        <v>12.659041999999999</v>
      </c>
      <c r="AC29">
        <v>0</v>
      </c>
      <c r="AD29">
        <v>8.2533440000000002</v>
      </c>
      <c r="AE29">
        <v>31.678944999999999</v>
      </c>
      <c r="AF29">
        <v>25.589065999999999</v>
      </c>
      <c r="AG29">
        <v>20.32592</v>
      </c>
      <c r="AH29">
        <v>81.923075999999995</v>
      </c>
      <c r="AI29">
        <v>0</v>
      </c>
      <c r="AJ29">
        <v>0</v>
      </c>
      <c r="AK29">
        <v>52.327824</v>
      </c>
      <c r="AL29">
        <v>6.7014860000000001</v>
      </c>
      <c r="AM29">
        <v>5.0738669999999999</v>
      </c>
      <c r="AN29">
        <v>0.84583699999999995</v>
      </c>
      <c r="AO29">
        <v>0</v>
      </c>
      <c r="AP29">
        <v>0</v>
      </c>
      <c r="AQ29">
        <v>43.055031999999997</v>
      </c>
      <c r="AR29">
        <v>1.4856309999999999</v>
      </c>
      <c r="AS29">
        <v>4.5255219999999996</v>
      </c>
      <c r="AT29">
        <v>19.223981999999999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2348.3600330000004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652.83742800000005</v>
      </c>
      <c r="L30">
        <v>418.540122</v>
      </c>
      <c r="M30">
        <v>88.430400000000006</v>
      </c>
      <c r="N30">
        <v>109.00008</v>
      </c>
      <c r="O30">
        <v>0</v>
      </c>
      <c r="P30">
        <v>126.874267</v>
      </c>
      <c r="Q30">
        <v>20.973383999999999</v>
      </c>
      <c r="R30">
        <v>40.745364000000002</v>
      </c>
      <c r="S30">
        <v>24.690344</v>
      </c>
      <c r="T30">
        <v>0</v>
      </c>
      <c r="U30">
        <v>331.97444999999999</v>
      </c>
      <c r="V30">
        <v>19.925675999999999</v>
      </c>
      <c r="W30">
        <v>44.598796</v>
      </c>
      <c r="X30">
        <v>141.547177</v>
      </c>
      <c r="Y30">
        <v>0</v>
      </c>
      <c r="Z30">
        <v>12.535586</v>
      </c>
      <c r="AA30">
        <v>27.008489999999998</v>
      </c>
      <c r="AB30">
        <v>25.318085</v>
      </c>
      <c r="AC30">
        <v>0</v>
      </c>
      <c r="AD30">
        <v>15.236942000000001</v>
      </c>
      <c r="AE30">
        <v>31.678944999999999</v>
      </c>
      <c r="AF30">
        <v>37.454810999999999</v>
      </c>
      <c r="AG30">
        <v>20.32592</v>
      </c>
      <c r="AH30">
        <v>112.41666499999999</v>
      </c>
      <c r="AI30">
        <v>0</v>
      </c>
      <c r="AJ30">
        <v>0</v>
      </c>
      <c r="AK30">
        <v>52.327824</v>
      </c>
      <c r="AL30">
        <v>53.611891</v>
      </c>
      <c r="AM30">
        <v>7.687678</v>
      </c>
      <c r="AN30">
        <v>0.84583699999999995</v>
      </c>
      <c r="AO30">
        <v>0</v>
      </c>
      <c r="AP30">
        <v>0</v>
      </c>
      <c r="AQ30">
        <v>43.055031999999997</v>
      </c>
      <c r="AR30">
        <v>1.4856309999999999</v>
      </c>
      <c r="AS30">
        <v>4.5255219999999996</v>
      </c>
      <c r="AT30">
        <v>19.223981999999999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2484.8763290000002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652.83742800000005</v>
      </c>
      <c r="L31">
        <v>418.540122</v>
      </c>
      <c r="M31">
        <v>88.430400000000006</v>
      </c>
      <c r="N31">
        <v>109.00008</v>
      </c>
      <c r="O31">
        <v>0</v>
      </c>
      <c r="P31">
        <v>126.874267</v>
      </c>
      <c r="Q31">
        <v>20.973383999999999</v>
      </c>
      <c r="R31">
        <v>40.745364000000002</v>
      </c>
      <c r="S31">
        <v>24.690344</v>
      </c>
      <c r="T31">
        <v>0</v>
      </c>
      <c r="U31">
        <v>331.97444999999999</v>
      </c>
      <c r="V31">
        <v>19.925675999999999</v>
      </c>
      <c r="W31">
        <v>44.598796</v>
      </c>
      <c r="X31">
        <v>141.547177</v>
      </c>
      <c r="Y31">
        <v>0</v>
      </c>
      <c r="Z31">
        <v>12.535586</v>
      </c>
      <c r="AA31">
        <v>27.008489999999998</v>
      </c>
      <c r="AB31">
        <v>25.318085</v>
      </c>
      <c r="AC31">
        <v>0</v>
      </c>
      <c r="AD31">
        <v>17.563116000000001</v>
      </c>
      <c r="AE31">
        <v>31.678944999999999</v>
      </c>
      <c r="AF31">
        <v>37.454810999999999</v>
      </c>
      <c r="AG31">
        <v>20.32592</v>
      </c>
      <c r="AH31">
        <v>112.41666499999999</v>
      </c>
      <c r="AI31">
        <v>0</v>
      </c>
      <c r="AJ31">
        <v>0</v>
      </c>
      <c r="AK31">
        <v>52.327824</v>
      </c>
      <c r="AL31">
        <v>53.611891</v>
      </c>
      <c r="AM31">
        <v>7.687678</v>
      </c>
      <c r="AN31">
        <v>0.84583699999999995</v>
      </c>
      <c r="AO31">
        <v>0</v>
      </c>
      <c r="AP31">
        <v>0</v>
      </c>
      <c r="AQ31">
        <v>43.055031999999997</v>
      </c>
      <c r="AR31">
        <v>1.4856309999999999</v>
      </c>
      <c r="AS31">
        <v>4.5255219999999996</v>
      </c>
      <c r="AT31">
        <v>19.223981999999999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2487.202503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652.83742800000005</v>
      </c>
      <c r="L32">
        <v>418.540122</v>
      </c>
      <c r="M32">
        <v>88.430400000000006</v>
      </c>
      <c r="N32">
        <v>109.00008</v>
      </c>
      <c r="O32">
        <v>0</v>
      </c>
      <c r="P32">
        <v>126.874267</v>
      </c>
      <c r="Q32">
        <v>20.973383999999999</v>
      </c>
      <c r="R32">
        <v>40.745364000000002</v>
      </c>
      <c r="S32">
        <v>24.690344</v>
      </c>
      <c r="T32">
        <v>0</v>
      </c>
      <c r="U32">
        <v>331.97444999999999</v>
      </c>
      <c r="V32">
        <v>19.925675999999999</v>
      </c>
      <c r="W32">
        <v>44.598796</v>
      </c>
      <c r="X32">
        <v>141.547177</v>
      </c>
      <c r="Y32">
        <v>0</v>
      </c>
      <c r="Z32">
        <v>12.535586</v>
      </c>
      <c r="AA32">
        <v>27.008489999999998</v>
      </c>
      <c r="AB32">
        <v>25.318085</v>
      </c>
      <c r="AC32">
        <v>0</v>
      </c>
      <c r="AD32">
        <v>17.563116000000001</v>
      </c>
      <c r="AE32">
        <v>31.678944999999999</v>
      </c>
      <c r="AF32">
        <v>37.454810999999999</v>
      </c>
      <c r="AG32">
        <v>20.32592</v>
      </c>
      <c r="AH32">
        <v>112.41666499999999</v>
      </c>
      <c r="AI32">
        <v>0</v>
      </c>
      <c r="AJ32">
        <v>0</v>
      </c>
      <c r="AK32">
        <v>52.327824</v>
      </c>
      <c r="AL32">
        <v>53.611891</v>
      </c>
      <c r="AM32">
        <v>7.687678</v>
      </c>
      <c r="AN32">
        <v>0.84583699999999995</v>
      </c>
      <c r="AO32">
        <v>0</v>
      </c>
      <c r="AP32">
        <v>0</v>
      </c>
      <c r="AQ32">
        <v>43.055031999999997</v>
      </c>
      <c r="AR32">
        <v>2.6529120000000002</v>
      </c>
      <c r="AS32">
        <v>4.5255219999999996</v>
      </c>
      <c r="AT32">
        <v>19.223981999999999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2488.369784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652.83742800000005</v>
      </c>
      <c r="L33">
        <v>418.540122</v>
      </c>
      <c r="M33">
        <v>88.430400000000006</v>
      </c>
      <c r="N33">
        <v>109.00008</v>
      </c>
      <c r="O33">
        <v>0</v>
      </c>
      <c r="P33">
        <v>126.874267</v>
      </c>
      <c r="Q33">
        <v>20.973383999999999</v>
      </c>
      <c r="R33">
        <v>40.745364000000002</v>
      </c>
      <c r="S33">
        <v>24.690344</v>
      </c>
      <c r="T33">
        <v>0</v>
      </c>
      <c r="U33">
        <v>331.97444999999999</v>
      </c>
      <c r="V33">
        <v>19.925675999999999</v>
      </c>
      <c r="W33">
        <v>44.598796</v>
      </c>
      <c r="X33">
        <v>141.547177</v>
      </c>
      <c r="Y33">
        <v>0</v>
      </c>
      <c r="Z33">
        <v>12.535586</v>
      </c>
      <c r="AA33">
        <v>27.008489999999998</v>
      </c>
      <c r="AB33">
        <v>25.318085</v>
      </c>
      <c r="AC33">
        <v>0</v>
      </c>
      <c r="AD33">
        <v>26.344673</v>
      </c>
      <c r="AE33">
        <v>31.678944999999999</v>
      </c>
      <c r="AF33">
        <v>37.454810999999999</v>
      </c>
      <c r="AG33">
        <v>20.32592</v>
      </c>
      <c r="AH33">
        <v>109.230768</v>
      </c>
      <c r="AI33">
        <v>0</v>
      </c>
      <c r="AJ33">
        <v>0</v>
      </c>
      <c r="AK33">
        <v>52.327824</v>
      </c>
      <c r="AL33">
        <v>40.208917999999997</v>
      </c>
      <c r="AM33">
        <v>7.687678</v>
      </c>
      <c r="AN33">
        <v>0.84583699999999995</v>
      </c>
      <c r="AO33">
        <v>0</v>
      </c>
      <c r="AP33">
        <v>0</v>
      </c>
      <c r="AQ33">
        <v>43.055031999999997</v>
      </c>
      <c r="AR33">
        <v>25.467955</v>
      </c>
      <c r="AS33">
        <v>4.3962209999999997</v>
      </c>
      <c r="AT33">
        <v>19.223981999999999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2503.2482129999999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652.83742800000005</v>
      </c>
      <c r="L34">
        <v>418.540122</v>
      </c>
      <c r="M34">
        <v>88.430400000000006</v>
      </c>
      <c r="N34">
        <v>109.00008</v>
      </c>
      <c r="O34">
        <v>0</v>
      </c>
      <c r="P34">
        <v>126.874267</v>
      </c>
      <c r="Q34">
        <v>20.973383999999999</v>
      </c>
      <c r="R34">
        <v>40.745364000000002</v>
      </c>
      <c r="S34">
        <v>24.690344</v>
      </c>
      <c r="T34">
        <v>0</v>
      </c>
      <c r="U34">
        <v>331.97444999999999</v>
      </c>
      <c r="V34">
        <v>19.925675999999999</v>
      </c>
      <c r="W34">
        <v>44.598796</v>
      </c>
      <c r="X34">
        <v>141.547177</v>
      </c>
      <c r="Y34">
        <v>0</v>
      </c>
      <c r="Z34">
        <v>12.535586</v>
      </c>
      <c r="AA34">
        <v>13.504244999999999</v>
      </c>
      <c r="AB34">
        <v>25.318085</v>
      </c>
      <c r="AC34">
        <v>0</v>
      </c>
      <c r="AD34">
        <v>26.344673</v>
      </c>
      <c r="AE34">
        <v>31.678944999999999</v>
      </c>
      <c r="AF34">
        <v>37.454810999999999</v>
      </c>
      <c r="AG34">
        <v>20.32592</v>
      </c>
      <c r="AH34">
        <v>100.128204</v>
      </c>
      <c r="AI34">
        <v>0</v>
      </c>
      <c r="AJ34">
        <v>0</v>
      </c>
      <c r="AK34">
        <v>52.327824</v>
      </c>
      <c r="AL34">
        <v>40.208917999999997</v>
      </c>
      <c r="AM34">
        <v>7.687678</v>
      </c>
      <c r="AN34">
        <v>0.84583699999999995</v>
      </c>
      <c r="AO34">
        <v>0</v>
      </c>
      <c r="AP34">
        <v>0</v>
      </c>
      <c r="AQ34">
        <v>43.055031999999997</v>
      </c>
      <c r="AR34">
        <v>25.467955</v>
      </c>
      <c r="AS34">
        <v>4.3962209999999997</v>
      </c>
      <c r="AT34">
        <v>19.223981999999999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2480.6414040000004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652.83742800000005</v>
      </c>
      <c r="L35">
        <v>418.540122</v>
      </c>
      <c r="M35">
        <v>88.430400000000006</v>
      </c>
      <c r="N35">
        <v>109.00008</v>
      </c>
      <c r="O35">
        <v>0</v>
      </c>
      <c r="P35">
        <v>126.874267</v>
      </c>
      <c r="Q35">
        <v>20.973383999999999</v>
      </c>
      <c r="R35">
        <v>40.745364000000002</v>
      </c>
      <c r="S35">
        <v>24.690344</v>
      </c>
      <c r="T35">
        <v>0</v>
      </c>
      <c r="U35">
        <v>342.78795000000002</v>
      </c>
      <c r="V35">
        <v>19.925675999999999</v>
      </c>
      <c r="W35">
        <v>44.598796</v>
      </c>
      <c r="X35">
        <v>141.547177</v>
      </c>
      <c r="Y35">
        <v>0</v>
      </c>
      <c r="Z35">
        <v>12.535586</v>
      </c>
      <c r="AA35">
        <v>13.504244999999999</v>
      </c>
      <c r="AB35">
        <v>25.318085</v>
      </c>
      <c r="AC35">
        <v>0</v>
      </c>
      <c r="AD35">
        <v>17.563116000000001</v>
      </c>
      <c r="AE35">
        <v>31.678944999999999</v>
      </c>
      <c r="AF35">
        <v>37.454810999999999</v>
      </c>
      <c r="AG35">
        <v>20.32592</v>
      </c>
      <c r="AH35">
        <v>81.923075999999995</v>
      </c>
      <c r="AI35">
        <v>0</v>
      </c>
      <c r="AJ35">
        <v>0</v>
      </c>
      <c r="AK35">
        <v>52.327824</v>
      </c>
      <c r="AL35">
        <v>40.208917999999997</v>
      </c>
      <c r="AM35">
        <v>7.687678</v>
      </c>
      <c r="AN35">
        <v>0.84583699999999995</v>
      </c>
      <c r="AO35">
        <v>0</v>
      </c>
      <c r="AP35">
        <v>0</v>
      </c>
      <c r="AQ35">
        <v>43.055031999999997</v>
      </c>
      <c r="AR35">
        <v>3.183494</v>
      </c>
      <c r="AS35">
        <v>4.3962209999999997</v>
      </c>
      <c r="AT35">
        <v>19.223981999999999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2442.1837579999997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652.83742800000005</v>
      </c>
      <c r="L36">
        <v>418.540122</v>
      </c>
      <c r="M36">
        <v>88.430400000000006</v>
      </c>
      <c r="N36">
        <v>109.00008</v>
      </c>
      <c r="O36">
        <v>0</v>
      </c>
      <c r="P36">
        <v>126.874267</v>
      </c>
      <c r="Q36">
        <v>20.973383999999999</v>
      </c>
      <c r="R36">
        <v>40.745364000000002</v>
      </c>
      <c r="S36">
        <v>24.690344</v>
      </c>
      <c r="T36">
        <v>0</v>
      </c>
      <c r="U36">
        <v>357.65651200000002</v>
      </c>
      <c r="V36">
        <v>19.925675999999999</v>
      </c>
      <c r="W36">
        <v>44.598796</v>
      </c>
      <c r="X36">
        <v>141.547177</v>
      </c>
      <c r="Y36">
        <v>0</v>
      </c>
      <c r="Z36">
        <v>0</v>
      </c>
      <c r="AA36">
        <v>8.3528280000000006</v>
      </c>
      <c r="AB36">
        <v>3.2031990000000001</v>
      </c>
      <c r="AC36">
        <v>0</v>
      </c>
      <c r="AD36">
        <v>15.236942000000001</v>
      </c>
      <c r="AE36">
        <v>15.839473</v>
      </c>
      <c r="AF36">
        <v>17.059377999999999</v>
      </c>
      <c r="AG36">
        <v>20.32592</v>
      </c>
      <c r="AH36">
        <v>63.717948</v>
      </c>
      <c r="AI36">
        <v>0</v>
      </c>
      <c r="AJ36">
        <v>0</v>
      </c>
      <c r="AK36">
        <v>52.327824</v>
      </c>
      <c r="AL36">
        <v>6.7014860000000001</v>
      </c>
      <c r="AM36">
        <v>5.0738669999999999</v>
      </c>
      <c r="AN36">
        <v>0.84583699999999995</v>
      </c>
      <c r="AO36">
        <v>0</v>
      </c>
      <c r="AP36">
        <v>0</v>
      </c>
      <c r="AQ36">
        <v>43.055031999999997</v>
      </c>
      <c r="AR36">
        <v>1.4856309999999999</v>
      </c>
      <c r="AS36">
        <v>4.3962209999999997</v>
      </c>
      <c r="AT36">
        <v>17.813735999999999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2321.2548720000004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652.83742800000005</v>
      </c>
      <c r="L37">
        <v>418.540122</v>
      </c>
      <c r="M37">
        <v>88.430400000000006</v>
      </c>
      <c r="N37">
        <v>109.00008</v>
      </c>
      <c r="O37">
        <v>0</v>
      </c>
      <c r="P37">
        <v>126.874267</v>
      </c>
      <c r="Q37">
        <v>20.973383999999999</v>
      </c>
      <c r="R37">
        <v>40.745364000000002</v>
      </c>
      <c r="S37">
        <v>24.690344</v>
      </c>
      <c r="T37">
        <v>0</v>
      </c>
      <c r="U37">
        <v>369.070762</v>
      </c>
      <c r="V37">
        <v>19.925675999999999</v>
      </c>
      <c r="W37">
        <v>44.598796</v>
      </c>
      <c r="X37">
        <v>141.547177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8.2533440000000002</v>
      </c>
      <c r="AE37">
        <v>0</v>
      </c>
      <c r="AF37">
        <v>8.7192369999999997</v>
      </c>
      <c r="AG37">
        <v>20.32592</v>
      </c>
      <c r="AH37">
        <v>36.410255999999997</v>
      </c>
      <c r="AI37">
        <v>0</v>
      </c>
      <c r="AJ37">
        <v>0</v>
      </c>
      <c r="AK37">
        <v>52.327824</v>
      </c>
      <c r="AL37">
        <v>1.3402970000000001</v>
      </c>
      <c r="AM37">
        <v>0</v>
      </c>
      <c r="AN37">
        <v>0.84583699999999995</v>
      </c>
      <c r="AO37">
        <v>0</v>
      </c>
      <c r="AP37">
        <v>0</v>
      </c>
      <c r="AQ37">
        <v>43.055031999999997</v>
      </c>
      <c r="AR37">
        <v>1.4856309999999999</v>
      </c>
      <c r="AS37">
        <v>4.3962209999999997</v>
      </c>
      <c r="AT37">
        <v>19.223981999999999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2253.6173810000009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652.83742800000005</v>
      </c>
      <c r="L38">
        <v>418.540122</v>
      </c>
      <c r="M38">
        <v>88.430400000000006</v>
      </c>
      <c r="N38">
        <v>109.00008</v>
      </c>
      <c r="O38">
        <v>0</v>
      </c>
      <c r="P38">
        <v>126.874267</v>
      </c>
      <c r="Q38">
        <v>20.973383999999999</v>
      </c>
      <c r="R38">
        <v>40.745364000000002</v>
      </c>
      <c r="S38">
        <v>24.690344</v>
      </c>
      <c r="T38">
        <v>0</v>
      </c>
      <c r="U38">
        <v>374.47751199999999</v>
      </c>
      <c r="V38">
        <v>19.925675999999999</v>
      </c>
      <c r="W38">
        <v>44.598796</v>
      </c>
      <c r="X38">
        <v>141.547177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8.7192369999999997</v>
      </c>
      <c r="AG38">
        <v>20.32592</v>
      </c>
      <c r="AH38">
        <v>17.294872000000002</v>
      </c>
      <c r="AI38">
        <v>0</v>
      </c>
      <c r="AJ38">
        <v>0</v>
      </c>
      <c r="AK38">
        <v>52.327824</v>
      </c>
      <c r="AL38">
        <v>1.3402970000000001</v>
      </c>
      <c r="AM38">
        <v>0</v>
      </c>
      <c r="AN38">
        <v>0.84583699999999995</v>
      </c>
      <c r="AO38">
        <v>0</v>
      </c>
      <c r="AP38">
        <v>0</v>
      </c>
      <c r="AQ38">
        <v>43.055031999999997</v>
      </c>
      <c r="AR38">
        <v>1.4856309999999999</v>
      </c>
      <c r="AS38">
        <v>4.3962209999999997</v>
      </c>
      <c r="AT38">
        <v>19.223981999999999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2231.6554030000002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652.83742800000005</v>
      </c>
      <c r="L39">
        <v>418.540122</v>
      </c>
      <c r="M39">
        <v>88.430400000000006</v>
      </c>
      <c r="N39">
        <v>109.00008</v>
      </c>
      <c r="O39">
        <v>0</v>
      </c>
      <c r="P39">
        <v>126.874267</v>
      </c>
      <c r="Q39">
        <v>20.973383999999999</v>
      </c>
      <c r="R39">
        <v>40.745364000000002</v>
      </c>
      <c r="S39">
        <v>24.690344</v>
      </c>
      <c r="T39">
        <v>0</v>
      </c>
      <c r="U39">
        <v>379.88426199999998</v>
      </c>
      <c r="V39">
        <v>19.925675999999999</v>
      </c>
      <c r="W39">
        <v>44.598796</v>
      </c>
      <c r="X39">
        <v>141.547177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8.7192369999999997</v>
      </c>
      <c r="AG39">
        <v>20.32592</v>
      </c>
      <c r="AH39">
        <v>0</v>
      </c>
      <c r="AI39">
        <v>0</v>
      </c>
      <c r="AJ39">
        <v>0</v>
      </c>
      <c r="AK39">
        <v>52.327824</v>
      </c>
      <c r="AL39">
        <v>1.3402970000000001</v>
      </c>
      <c r="AM39">
        <v>0</v>
      </c>
      <c r="AN39">
        <v>0.84583699999999995</v>
      </c>
      <c r="AO39">
        <v>0</v>
      </c>
      <c r="AP39">
        <v>0</v>
      </c>
      <c r="AQ39">
        <v>43.055031999999997</v>
      </c>
      <c r="AR39">
        <v>1.4856309999999999</v>
      </c>
      <c r="AS39">
        <v>4.5255219999999996</v>
      </c>
      <c r="AT39">
        <v>19.223981999999999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2219.8965820000003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652.83742800000005</v>
      </c>
      <c r="L40">
        <v>418.540122</v>
      </c>
      <c r="M40">
        <v>88.430400000000006</v>
      </c>
      <c r="N40">
        <v>109.00008</v>
      </c>
      <c r="O40">
        <v>0</v>
      </c>
      <c r="P40">
        <v>126.874267</v>
      </c>
      <c r="Q40">
        <v>20.973383999999999</v>
      </c>
      <c r="R40">
        <v>40.745364000000002</v>
      </c>
      <c r="S40">
        <v>24.690344</v>
      </c>
      <c r="T40">
        <v>0</v>
      </c>
      <c r="U40">
        <v>385.29101200000002</v>
      </c>
      <c r="V40">
        <v>19.925675999999999</v>
      </c>
      <c r="W40">
        <v>44.598796</v>
      </c>
      <c r="X40">
        <v>141.547177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8.7192369999999997</v>
      </c>
      <c r="AG40">
        <v>20.32592</v>
      </c>
      <c r="AH40">
        <v>0</v>
      </c>
      <c r="AI40">
        <v>0</v>
      </c>
      <c r="AJ40">
        <v>0</v>
      </c>
      <c r="AK40">
        <v>52.327824</v>
      </c>
      <c r="AL40">
        <v>1.3402970000000001</v>
      </c>
      <c r="AM40">
        <v>0</v>
      </c>
      <c r="AN40">
        <v>0.84583699999999995</v>
      </c>
      <c r="AO40">
        <v>0</v>
      </c>
      <c r="AP40">
        <v>0</v>
      </c>
      <c r="AQ40">
        <v>43.055031999999997</v>
      </c>
      <c r="AR40">
        <v>2.6529120000000002</v>
      </c>
      <c r="AS40">
        <v>4.5255219999999996</v>
      </c>
      <c r="AT40">
        <v>19.223981999999999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2226.4706130000004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652.83742800000005</v>
      </c>
      <c r="L41">
        <v>418.540122</v>
      </c>
      <c r="M41">
        <v>88.430400000000006</v>
      </c>
      <c r="N41">
        <v>109.00008</v>
      </c>
      <c r="O41">
        <v>0</v>
      </c>
      <c r="P41">
        <v>126.874267</v>
      </c>
      <c r="Q41">
        <v>20.973383999999999</v>
      </c>
      <c r="R41">
        <v>40.745364000000002</v>
      </c>
      <c r="S41">
        <v>24.690344</v>
      </c>
      <c r="T41">
        <v>0</v>
      </c>
      <c r="U41">
        <v>390.69776200000001</v>
      </c>
      <c r="V41">
        <v>19.925675999999999</v>
      </c>
      <c r="W41">
        <v>44.598796</v>
      </c>
      <c r="X41">
        <v>141.547177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8.7192369999999997</v>
      </c>
      <c r="AG41">
        <v>20.32592</v>
      </c>
      <c r="AH41">
        <v>0</v>
      </c>
      <c r="AI41">
        <v>0</v>
      </c>
      <c r="AJ41">
        <v>0</v>
      </c>
      <c r="AK41">
        <v>52.327824</v>
      </c>
      <c r="AL41">
        <v>1.3402970000000001</v>
      </c>
      <c r="AM41">
        <v>0</v>
      </c>
      <c r="AN41">
        <v>0.84583699999999995</v>
      </c>
      <c r="AO41">
        <v>0</v>
      </c>
      <c r="AP41">
        <v>0</v>
      </c>
      <c r="AQ41">
        <v>43.055031999999997</v>
      </c>
      <c r="AR41">
        <v>25.467955</v>
      </c>
      <c r="AS41">
        <v>4.5255219999999996</v>
      </c>
      <c r="AT41">
        <v>19.223981999999999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2254.6924060000006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652.83742800000005</v>
      </c>
      <c r="L42">
        <v>418.540122</v>
      </c>
      <c r="M42">
        <v>88.430400000000006</v>
      </c>
      <c r="N42">
        <v>109.00008</v>
      </c>
      <c r="O42">
        <v>0</v>
      </c>
      <c r="P42">
        <v>126.874267</v>
      </c>
      <c r="Q42">
        <v>20.973383999999999</v>
      </c>
      <c r="R42">
        <v>40.745364000000002</v>
      </c>
      <c r="S42">
        <v>24.690344</v>
      </c>
      <c r="T42">
        <v>0</v>
      </c>
      <c r="U42">
        <v>396.104512</v>
      </c>
      <c r="V42">
        <v>19.925675999999999</v>
      </c>
      <c r="W42">
        <v>44.598796</v>
      </c>
      <c r="X42">
        <v>141.547177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8.7192369999999997</v>
      </c>
      <c r="AG42">
        <v>20.32592</v>
      </c>
      <c r="AH42">
        <v>0</v>
      </c>
      <c r="AI42">
        <v>0</v>
      </c>
      <c r="AJ42">
        <v>0</v>
      </c>
      <c r="AK42">
        <v>52.327824</v>
      </c>
      <c r="AL42">
        <v>1.3402970000000001</v>
      </c>
      <c r="AM42">
        <v>0</v>
      </c>
      <c r="AN42">
        <v>0.84583699999999995</v>
      </c>
      <c r="AO42">
        <v>0</v>
      </c>
      <c r="AP42">
        <v>0</v>
      </c>
      <c r="AQ42">
        <v>43.055031999999997</v>
      </c>
      <c r="AR42">
        <v>25.467955</v>
      </c>
      <c r="AS42">
        <v>4.5255219999999996</v>
      </c>
      <c r="AT42">
        <v>19.223981999999999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2260.0991560000002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652.83742800000005</v>
      </c>
      <c r="L43">
        <v>418.540122</v>
      </c>
      <c r="M43">
        <v>88.430400000000006</v>
      </c>
      <c r="N43">
        <v>109.00008</v>
      </c>
      <c r="O43">
        <v>0</v>
      </c>
      <c r="P43">
        <v>126.874267</v>
      </c>
      <c r="Q43">
        <v>20.973383999999999</v>
      </c>
      <c r="R43">
        <v>40.745364000000002</v>
      </c>
      <c r="S43">
        <v>24.690344</v>
      </c>
      <c r="T43">
        <v>0</v>
      </c>
      <c r="U43">
        <v>401.69696599999997</v>
      </c>
      <c r="V43">
        <v>19.925675999999999</v>
      </c>
      <c r="W43">
        <v>44.598796</v>
      </c>
      <c r="X43">
        <v>141.547177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8.7192369999999997</v>
      </c>
      <c r="AG43">
        <v>20.32592</v>
      </c>
      <c r="AH43">
        <v>0</v>
      </c>
      <c r="AI43">
        <v>0</v>
      </c>
      <c r="AJ43">
        <v>0</v>
      </c>
      <c r="AK43">
        <v>52.327824</v>
      </c>
      <c r="AL43">
        <v>1.3402970000000001</v>
      </c>
      <c r="AM43">
        <v>0</v>
      </c>
      <c r="AN43">
        <v>0.84583699999999995</v>
      </c>
      <c r="AO43">
        <v>0</v>
      </c>
      <c r="AP43">
        <v>0</v>
      </c>
      <c r="AQ43">
        <v>43.055031999999997</v>
      </c>
      <c r="AR43">
        <v>3.183494</v>
      </c>
      <c r="AS43">
        <v>4.5255219999999996</v>
      </c>
      <c r="AT43">
        <v>19.223981999999999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2243.4071490000001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652.83742800000005</v>
      </c>
      <c r="L44">
        <v>418.540122</v>
      </c>
      <c r="M44">
        <v>88.430400000000006</v>
      </c>
      <c r="N44">
        <v>109.00008</v>
      </c>
      <c r="O44">
        <v>0</v>
      </c>
      <c r="P44">
        <v>126.874267</v>
      </c>
      <c r="Q44">
        <v>20.973383999999999</v>
      </c>
      <c r="R44">
        <v>40.745364000000002</v>
      </c>
      <c r="S44">
        <v>24.690344</v>
      </c>
      <c r="T44">
        <v>0</v>
      </c>
      <c r="U44">
        <v>402.52172400000001</v>
      </c>
      <c r="V44">
        <v>19.925675999999999</v>
      </c>
      <c r="W44">
        <v>44.598796</v>
      </c>
      <c r="X44">
        <v>141.547177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8.7192369999999997</v>
      </c>
      <c r="AG44">
        <v>20.32592</v>
      </c>
      <c r="AH44">
        <v>0</v>
      </c>
      <c r="AI44">
        <v>0</v>
      </c>
      <c r="AJ44">
        <v>0</v>
      </c>
      <c r="AK44">
        <v>52.327824</v>
      </c>
      <c r="AL44">
        <v>1.3402970000000001</v>
      </c>
      <c r="AM44">
        <v>0</v>
      </c>
      <c r="AN44">
        <v>0.84583699999999995</v>
      </c>
      <c r="AO44">
        <v>0</v>
      </c>
      <c r="AP44">
        <v>0</v>
      </c>
      <c r="AQ44">
        <v>43.055031999999997</v>
      </c>
      <c r="AR44">
        <v>1.4856309999999999</v>
      </c>
      <c r="AS44">
        <v>8.0166389999999996</v>
      </c>
      <c r="AT44">
        <v>18.693123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2245.4943020000005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652.83742800000005</v>
      </c>
      <c r="L45">
        <v>418.540122</v>
      </c>
      <c r="M45">
        <v>88.430400000000006</v>
      </c>
      <c r="N45">
        <v>109.00008</v>
      </c>
      <c r="O45">
        <v>0</v>
      </c>
      <c r="P45">
        <v>126.874267</v>
      </c>
      <c r="Q45">
        <v>20.973383999999999</v>
      </c>
      <c r="R45">
        <v>40.745364000000002</v>
      </c>
      <c r="S45">
        <v>24.690344</v>
      </c>
      <c r="T45">
        <v>0</v>
      </c>
      <c r="U45">
        <v>402.52172400000001</v>
      </c>
      <c r="V45">
        <v>19.925675999999999</v>
      </c>
      <c r="W45">
        <v>44.598796</v>
      </c>
      <c r="X45">
        <v>141.547177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8.7192369999999997</v>
      </c>
      <c r="AG45">
        <v>20.32592</v>
      </c>
      <c r="AH45">
        <v>0</v>
      </c>
      <c r="AI45">
        <v>0</v>
      </c>
      <c r="AJ45">
        <v>0</v>
      </c>
      <c r="AK45">
        <v>52.327824</v>
      </c>
      <c r="AL45">
        <v>1.3402970000000001</v>
      </c>
      <c r="AM45">
        <v>0</v>
      </c>
      <c r="AN45">
        <v>0.84583699999999995</v>
      </c>
      <c r="AO45">
        <v>0</v>
      </c>
      <c r="AP45">
        <v>0</v>
      </c>
      <c r="AQ45">
        <v>43.055031999999997</v>
      </c>
      <c r="AR45">
        <v>1.4856309999999999</v>
      </c>
      <c r="AS45">
        <v>8.0166389999999996</v>
      </c>
      <c r="AT45">
        <v>18.668818999999999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2245.4699980000005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652.83742800000005</v>
      </c>
      <c r="L46">
        <v>418.540122</v>
      </c>
      <c r="M46">
        <v>88.430400000000006</v>
      </c>
      <c r="N46">
        <v>109.00008</v>
      </c>
      <c r="O46">
        <v>0</v>
      </c>
      <c r="P46">
        <v>126.874267</v>
      </c>
      <c r="Q46">
        <v>20.973383999999999</v>
      </c>
      <c r="R46">
        <v>40.745364000000002</v>
      </c>
      <c r="S46">
        <v>24.690344</v>
      </c>
      <c r="T46">
        <v>0</v>
      </c>
      <c r="U46">
        <v>402.52172400000001</v>
      </c>
      <c r="V46">
        <v>19.925675999999999</v>
      </c>
      <c r="W46">
        <v>44.598796</v>
      </c>
      <c r="X46">
        <v>141.547177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8.7192369999999997</v>
      </c>
      <c r="AG46">
        <v>20.32592</v>
      </c>
      <c r="AH46">
        <v>0</v>
      </c>
      <c r="AI46">
        <v>0</v>
      </c>
      <c r="AJ46">
        <v>0</v>
      </c>
      <c r="AK46">
        <v>52.327824</v>
      </c>
      <c r="AL46">
        <v>1.3402970000000001</v>
      </c>
      <c r="AM46">
        <v>0</v>
      </c>
      <c r="AN46">
        <v>0.84583699999999995</v>
      </c>
      <c r="AO46">
        <v>0</v>
      </c>
      <c r="AP46">
        <v>0</v>
      </c>
      <c r="AQ46">
        <v>43.055031999999997</v>
      </c>
      <c r="AR46">
        <v>1.4856309999999999</v>
      </c>
      <c r="AS46">
        <v>4.5255219999999996</v>
      </c>
      <c r="AT46">
        <v>19.223981999999999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2242.5340440000004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652.83742800000005</v>
      </c>
      <c r="L47">
        <v>418.540122</v>
      </c>
      <c r="M47">
        <v>88.430400000000006</v>
      </c>
      <c r="N47">
        <v>109.00008</v>
      </c>
      <c r="O47">
        <v>0</v>
      </c>
      <c r="P47">
        <v>126.874267</v>
      </c>
      <c r="Q47">
        <v>20.973383999999999</v>
      </c>
      <c r="R47">
        <v>40.745364000000002</v>
      </c>
      <c r="S47">
        <v>24.690344</v>
      </c>
      <c r="T47">
        <v>0</v>
      </c>
      <c r="U47">
        <v>402.52172400000001</v>
      </c>
      <c r="V47">
        <v>19.925675999999999</v>
      </c>
      <c r="W47">
        <v>44.598796</v>
      </c>
      <c r="X47">
        <v>141.547177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8.7192369999999997</v>
      </c>
      <c r="AG47">
        <v>20.32592</v>
      </c>
      <c r="AH47">
        <v>0</v>
      </c>
      <c r="AI47">
        <v>0</v>
      </c>
      <c r="AJ47">
        <v>0</v>
      </c>
      <c r="AK47">
        <v>52.327824</v>
      </c>
      <c r="AL47">
        <v>1.3402970000000001</v>
      </c>
      <c r="AM47">
        <v>0</v>
      </c>
      <c r="AN47">
        <v>0.84583699999999995</v>
      </c>
      <c r="AO47">
        <v>0</v>
      </c>
      <c r="AP47">
        <v>0</v>
      </c>
      <c r="AQ47">
        <v>28.703354000000001</v>
      </c>
      <c r="AR47">
        <v>1.4856309999999999</v>
      </c>
      <c r="AS47">
        <v>4.5255219999999996</v>
      </c>
      <c r="AT47">
        <v>19.223981999999999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2228.1823660000005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652.83742800000005</v>
      </c>
      <c r="L48">
        <v>418.540122</v>
      </c>
      <c r="M48">
        <v>88.430400000000006</v>
      </c>
      <c r="N48">
        <v>109.00008</v>
      </c>
      <c r="O48">
        <v>0</v>
      </c>
      <c r="P48">
        <v>126.874267</v>
      </c>
      <c r="Q48">
        <v>20.973383999999999</v>
      </c>
      <c r="R48">
        <v>40.745364000000002</v>
      </c>
      <c r="S48">
        <v>24.690344</v>
      </c>
      <c r="T48">
        <v>0</v>
      </c>
      <c r="U48">
        <v>402.52172400000001</v>
      </c>
      <c r="V48">
        <v>19.925675999999999</v>
      </c>
      <c r="W48">
        <v>44.598796</v>
      </c>
      <c r="X48">
        <v>141.547177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8.7192369999999997</v>
      </c>
      <c r="AG48">
        <v>20.32592</v>
      </c>
      <c r="AH48">
        <v>0</v>
      </c>
      <c r="AI48">
        <v>0</v>
      </c>
      <c r="AJ48">
        <v>0</v>
      </c>
      <c r="AK48">
        <v>52.327824</v>
      </c>
      <c r="AL48">
        <v>1.3402970000000001</v>
      </c>
      <c r="AM48">
        <v>0</v>
      </c>
      <c r="AN48">
        <v>0.84583699999999995</v>
      </c>
      <c r="AO48">
        <v>0</v>
      </c>
      <c r="AP48">
        <v>0</v>
      </c>
      <c r="AQ48">
        <v>14.351677</v>
      </c>
      <c r="AR48">
        <v>1.4856309999999999</v>
      </c>
      <c r="AS48">
        <v>4.5255219999999996</v>
      </c>
      <c r="AT48">
        <v>19.223981999999999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2213.8306890000003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652.83742800000005</v>
      </c>
      <c r="L49">
        <v>418.540122</v>
      </c>
      <c r="M49">
        <v>88.430400000000006</v>
      </c>
      <c r="N49">
        <v>109.00008</v>
      </c>
      <c r="O49">
        <v>0</v>
      </c>
      <c r="P49">
        <v>126.874267</v>
      </c>
      <c r="Q49">
        <v>20.973383999999999</v>
      </c>
      <c r="R49">
        <v>40.745364000000002</v>
      </c>
      <c r="S49">
        <v>24.690344</v>
      </c>
      <c r="T49">
        <v>0</v>
      </c>
      <c r="U49">
        <v>402.52172400000001</v>
      </c>
      <c r="V49">
        <v>19.925675999999999</v>
      </c>
      <c r="W49">
        <v>44.598796</v>
      </c>
      <c r="X49">
        <v>141.547177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8.7192369999999997</v>
      </c>
      <c r="AG49">
        <v>20.32592</v>
      </c>
      <c r="AH49">
        <v>0</v>
      </c>
      <c r="AI49">
        <v>0</v>
      </c>
      <c r="AJ49">
        <v>0</v>
      </c>
      <c r="AK49">
        <v>52.327824</v>
      </c>
      <c r="AL49">
        <v>1.3402970000000001</v>
      </c>
      <c r="AM49">
        <v>0</v>
      </c>
      <c r="AN49">
        <v>0.84583699999999995</v>
      </c>
      <c r="AO49">
        <v>0</v>
      </c>
      <c r="AP49">
        <v>0</v>
      </c>
      <c r="AQ49">
        <v>0</v>
      </c>
      <c r="AR49">
        <v>1.4856309999999999</v>
      </c>
      <c r="AS49">
        <v>8.0166389999999996</v>
      </c>
      <c r="AT49">
        <v>19.223981999999999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2202.9701290000003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652.83742800000005</v>
      </c>
      <c r="L50">
        <v>418.540122</v>
      </c>
      <c r="M50">
        <v>88.430400000000006</v>
      </c>
      <c r="N50">
        <v>109.00008</v>
      </c>
      <c r="O50">
        <v>0</v>
      </c>
      <c r="P50">
        <v>126.874267</v>
      </c>
      <c r="Q50">
        <v>20.973383999999999</v>
      </c>
      <c r="R50">
        <v>40.745364000000002</v>
      </c>
      <c r="S50">
        <v>24.690344</v>
      </c>
      <c r="T50">
        <v>0</v>
      </c>
      <c r="U50">
        <v>402.52172400000001</v>
      </c>
      <c r="V50">
        <v>19.925675999999999</v>
      </c>
      <c r="W50">
        <v>44.598796</v>
      </c>
      <c r="X50">
        <v>141.547177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8.7192369999999997</v>
      </c>
      <c r="AG50">
        <v>20.32592</v>
      </c>
      <c r="AH50">
        <v>0</v>
      </c>
      <c r="AI50">
        <v>0</v>
      </c>
      <c r="AJ50">
        <v>0</v>
      </c>
      <c r="AK50">
        <v>52.327824</v>
      </c>
      <c r="AL50">
        <v>1.3402970000000001</v>
      </c>
      <c r="AM50">
        <v>0</v>
      </c>
      <c r="AN50">
        <v>0.84583699999999995</v>
      </c>
      <c r="AO50">
        <v>0</v>
      </c>
      <c r="AP50">
        <v>0</v>
      </c>
      <c r="AQ50">
        <v>0</v>
      </c>
      <c r="AR50">
        <v>1.4856309999999999</v>
      </c>
      <c r="AS50">
        <v>8.0166389999999996</v>
      </c>
      <c r="AT50">
        <v>19.223981999999999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2202.9701290000003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635.55361000000005</v>
      </c>
      <c r="L51">
        <v>418.540122</v>
      </c>
      <c r="M51">
        <v>88.430400000000006</v>
      </c>
      <c r="N51">
        <v>109.00008</v>
      </c>
      <c r="O51">
        <v>0</v>
      </c>
      <c r="P51">
        <v>126.874267</v>
      </c>
      <c r="Q51">
        <v>20.973383999999999</v>
      </c>
      <c r="R51">
        <v>40.745364000000002</v>
      </c>
      <c r="S51">
        <v>24.690344</v>
      </c>
      <c r="T51">
        <v>0</v>
      </c>
      <c r="U51">
        <v>402.52172400000001</v>
      </c>
      <c r="V51">
        <v>19.925675999999999</v>
      </c>
      <c r="W51">
        <v>44.598796</v>
      </c>
      <c r="X51">
        <v>141.547177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8.7192369999999997</v>
      </c>
      <c r="AG51">
        <v>20.32592</v>
      </c>
      <c r="AH51">
        <v>0</v>
      </c>
      <c r="AI51">
        <v>0</v>
      </c>
      <c r="AJ51">
        <v>0</v>
      </c>
      <c r="AK51">
        <v>52.327824</v>
      </c>
      <c r="AL51">
        <v>1.3402970000000001</v>
      </c>
      <c r="AM51">
        <v>0</v>
      </c>
      <c r="AN51">
        <v>0.84583699999999995</v>
      </c>
      <c r="AO51">
        <v>0</v>
      </c>
      <c r="AP51">
        <v>0</v>
      </c>
      <c r="AQ51">
        <v>0</v>
      </c>
      <c r="AR51">
        <v>1.4856309999999999</v>
      </c>
      <c r="AS51">
        <v>4.5255219999999996</v>
      </c>
      <c r="AT51">
        <v>19.223981999999999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2182.1951939999999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621.13561000000004</v>
      </c>
      <c r="L52">
        <v>418.540122</v>
      </c>
      <c r="M52">
        <v>88.430400000000006</v>
      </c>
      <c r="N52">
        <v>109.00008</v>
      </c>
      <c r="O52">
        <v>0</v>
      </c>
      <c r="P52">
        <v>126.874267</v>
      </c>
      <c r="Q52">
        <v>20.973383999999999</v>
      </c>
      <c r="R52">
        <v>40.745364000000002</v>
      </c>
      <c r="S52">
        <v>24.690344</v>
      </c>
      <c r="T52">
        <v>0</v>
      </c>
      <c r="U52">
        <v>402.52172400000001</v>
      </c>
      <c r="V52">
        <v>19.925675999999999</v>
      </c>
      <c r="W52">
        <v>44.598796</v>
      </c>
      <c r="X52">
        <v>141.547177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8.7192369999999997</v>
      </c>
      <c r="AG52">
        <v>20.32592</v>
      </c>
      <c r="AH52">
        <v>0</v>
      </c>
      <c r="AI52">
        <v>0</v>
      </c>
      <c r="AJ52">
        <v>0</v>
      </c>
      <c r="AK52">
        <v>52.327824</v>
      </c>
      <c r="AL52">
        <v>1.3402970000000001</v>
      </c>
      <c r="AM52">
        <v>0</v>
      </c>
      <c r="AN52">
        <v>0.84583699999999995</v>
      </c>
      <c r="AO52">
        <v>0</v>
      </c>
      <c r="AP52">
        <v>0</v>
      </c>
      <c r="AQ52">
        <v>0</v>
      </c>
      <c r="AR52">
        <v>1.4856309999999999</v>
      </c>
      <c r="AS52">
        <v>4.5255219999999996</v>
      </c>
      <c r="AT52">
        <v>19.223981999999999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2167.7771940000002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617.47439899999995</v>
      </c>
      <c r="L53">
        <v>384.34860600000002</v>
      </c>
      <c r="M53">
        <v>88.430400000000006</v>
      </c>
      <c r="N53">
        <v>109.00008</v>
      </c>
      <c r="O53">
        <v>0</v>
      </c>
      <c r="P53">
        <v>126.874267</v>
      </c>
      <c r="Q53">
        <v>20.973383999999999</v>
      </c>
      <c r="R53">
        <v>40.745364000000002</v>
      </c>
      <c r="S53">
        <v>24.690344</v>
      </c>
      <c r="T53">
        <v>0</v>
      </c>
      <c r="U53">
        <v>402.52172400000001</v>
      </c>
      <c r="V53">
        <v>19.925675999999999</v>
      </c>
      <c r="W53">
        <v>44.598796</v>
      </c>
      <c r="X53">
        <v>141.547177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8.7192369999999997</v>
      </c>
      <c r="AG53">
        <v>20.32592</v>
      </c>
      <c r="AH53">
        <v>0</v>
      </c>
      <c r="AI53">
        <v>0</v>
      </c>
      <c r="AJ53">
        <v>0</v>
      </c>
      <c r="AK53">
        <v>52.327824</v>
      </c>
      <c r="AL53">
        <v>1.3402970000000001</v>
      </c>
      <c r="AM53">
        <v>0</v>
      </c>
      <c r="AN53">
        <v>0.84583699999999995</v>
      </c>
      <c r="AO53">
        <v>0</v>
      </c>
      <c r="AP53">
        <v>6.7721349999999996</v>
      </c>
      <c r="AQ53">
        <v>0</v>
      </c>
      <c r="AR53">
        <v>1.4856309999999999</v>
      </c>
      <c r="AS53">
        <v>4.5255219999999996</v>
      </c>
      <c r="AT53">
        <v>19.223981999999999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2136.696602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636.69839899999999</v>
      </c>
      <c r="L54">
        <v>316.52450499999998</v>
      </c>
      <c r="M54">
        <v>88.430400000000006</v>
      </c>
      <c r="N54">
        <v>109.00008</v>
      </c>
      <c r="O54">
        <v>0</v>
      </c>
      <c r="P54">
        <v>126.874267</v>
      </c>
      <c r="Q54">
        <v>17.422326999999999</v>
      </c>
      <c r="R54">
        <v>34.011870000000002</v>
      </c>
      <c r="S54">
        <v>20.752789</v>
      </c>
      <c r="T54">
        <v>0</v>
      </c>
      <c r="U54">
        <v>402.52172400000001</v>
      </c>
      <c r="V54">
        <v>16.941548000000001</v>
      </c>
      <c r="W54">
        <v>44.598796</v>
      </c>
      <c r="X54">
        <v>141.547177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8.7192369999999997</v>
      </c>
      <c r="AG54">
        <v>20.32592</v>
      </c>
      <c r="AH54">
        <v>0</v>
      </c>
      <c r="AI54">
        <v>0</v>
      </c>
      <c r="AJ54">
        <v>0</v>
      </c>
      <c r="AK54">
        <v>52.327824</v>
      </c>
      <c r="AL54">
        <v>1.3402970000000001</v>
      </c>
      <c r="AM54">
        <v>0</v>
      </c>
      <c r="AN54">
        <v>0.84583699999999995</v>
      </c>
      <c r="AO54">
        <v>0</v>
      </c>
      <c r="AP54">
        <v>6.7721349999999996</v>
      </c>
      <c r="AQ54">
        <v>0</v>
      </c>
      <c r="AR54">
        <v>1.4856309999999999</v>
      </c>
      <c r="AS54">
        <v>4.5255219999999996</v>
      </c>
      <c r="AT54">
        <v>19.223981999999999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2070.8902669999998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579.02639899999997</v>
      </c>
      <c r="L55">
        <v>245.650802</v>
      </c>
      <c r="M55">
        <v>88.430400000000006</v>
      </c>
      <c r="N55">
        <v>109.00008</v>
      </c>
      <c r="O55">
        <v>0</v>
      </c>
      <c r="P55">
        <v>126.874267</v>
      </c>
      <c r="Q55">
        <v>14.978668000000001</v>
      </c>
      <c r="R55">
        <v>40.745364000000002</v>
      </c>
      <c r="S55">
        <v>18.830389</v>
      </c>
      <c r="T55">
        <v>0</v>
      </c>
      <c r="U55">
        <v>402.52172400000001</v>
      </c>
      <c r="V55">
        <v>19.925675999999999</v>
      </c>
      <c r="W55">
        <v>44.598796</v>
      </c>
      <c r="X55">
        <v>141.547177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8.7192369999999997</v>
      </c>
      <c r="AG55">
        <v>20.32592</v>
      </c>
      <c r="AH55">
        <v>0</v>
      </c>
      <c r="AI55">
        <v>0</v>
      </c>
      <c r="AJ55">
        <v>0</v>
      </c>
      <c r="AK55">
        <v>52.327824</v>
      </c>
      <c r="AL55">
        <v>1.3402970000000001</v>
      </c>
      <c r="AM55">
        <v>0</v>
      </c>
      <c r="AN55">
        <v>0.84583699999999995</v>
      </c>
      <c r="AO55">
        <v>0</v>
      </c>
      <c r="AP55">
        <v>6.7721349999999996</v>
      </c>
      <c r="AQ55">
        <v>0</v>
      </c>
      <c r="AR55">
        <v>1.4856309999999999</v>
      </c>
      <c r="AS55">
        <v>4.5255219999999996</v>
      </c>
      <c r="AT55">
        <v>19.223981999999999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1947.6961269999997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579.02639899999997</v>
      </c>
      <c r="L56">
        <v>232.88280399999999</v>
      </c>
      <c r="M56">
        <v>88.430400000000006</v>
      </c>
      <c r="N56">
        <v>109.00008</v>
      </c>
      <c r="O56">
        <v>0</v>
      </c>
      <c r="P56">
        <v>126.874267</v>
      </c>
      <c r="Q56">
        <v>14.978668000000001</v>
      </c>
      <c r="R56">
        <v>29.429732999999999</v>
      </c>
      <c r="S56">
        <v>18.830389</v>
      </c>
      <c r="T56">
        <v>0</v>
      </c>
      <c r="U56">
        <v>402.52172400000001</v>
      </c>
      <c r="V56">
        <v>10.967292</v>
      </c>
      <c r="W56">
        <v>44.598796</v>
      </c>
      <c r="X56">
        <v>141.547177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8.7192369999999997</v>
      </c>
      <c r="AG56">
        <v>20.32592</v>
      </c>
      <c r="AH56">
        <v>0</v>
      </c>
      <c r="AI56">
        <v>0</v>
      </c>
      <c r="AJ56">
        <v>0</v>
      </c>
      <c r="AK56">
        <v>52.327824</v>
      </c>
      <c r="AL56">
        <v>1.3402970000000001</v>
      </c>
      <c r="AM56">
        <v>0</v>
      </c>
      <c r="AN56">
        <v>0.84583699999999995</v>
      </c>
      <c r="AO56">
        <v>0</v>
      </c>
      <c r="AP56">
        <v>6.7721349999999996</v>
      </c>
      <c r="AQ56">
        <v>0</v>
      </c>
      <c r="AR56">
        <v>1.4856309999999999</v>
      </c>
      <c r="AS56">
        <v>4.5255219999999996</v>
      </c>
      <c r="AT56">
        <v>19.223981999999999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1914.6541139999995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579.02639899999997</v>
      </c>
      <c r="L57">
        <v>232.88280399999999</v>
      </c>
      <c r="M57">
        <v>88.430400000000006</v>
      </c>
      <c r="N57">
        <v>109.00008</v>
      </c>
      <c r="O57">
        <v>0</v>
      </c>
      <c r="P57">
        <v>126.874267</v>
      </c>
      <c r="Q57">
        <v>14.978668000000001</v>
      </c>
      <c r="R57">
        <v>29.429732999999999</v>
      </c>
      <c r="S57">
        <v>18.830389</v>
      </c>
      <c r="T57">
        <v>0</v>
      </c>
      <c r="U57">
        <v>402.52172400000001</v>
      </c>
      <c r="V57">
        <v>10.967292</v>
      </c>
      <c r="W57">
        <v>44.598796</v>
      </c>
      <c r="X57">
        <v>141.547177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8.7192369999999997</v>
      </c>
      <c r="AG57">
        <v>20.32592</v>
      </c>
      <c r="AH57">
        <v>0</v>
      </c>
      <c r="AI57">
        <v>0</v>
      </c>
      <c r="AJ57">
        <v>0</v>
      </c>
      <c r="AK57">
        <v>52.327824</v>
      </c>
      <c r="AL57">
        <v>1.3402970000000001</v>
      </c>
      <c r="AM57">
        <v>0</v>
      </c>
      <c r="AN57">
        <v>0.84583699999999995</v>
      </c>
      <c r="AO57">
        <v>0</v>
      </c>
      <c r="AP57">
        <v>6.7721349999999996</v>
      </c>
      <c r="AQ57">
        <v>0</v>
      </c>
      <c r="AR57">
        <v>1.4856309999999999</v>
      </c>
      <c r="AS57">
        <v>4.5255219999999996</v>
      </c>
      <c r="AT57">
        <v>19.223981999999999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1914.6541139999995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543.55859999999996</v>
      </c>
      <c r="L58">
        <v>232.88280399999999</v>
      </c>
      <c r="M58">
        <v>88.430400000000006</v>
      </c>
      <c r="N58">
        <v>109.00008</v>
      </c>
      <c r="O58">
        <v>0</v>
      </c>
      <c r="P58">
        <v>126.874267</v>
      </c>
      <c r="Q58">
        <v>14.978668000000001</v>
      </c>
      <c r="R58">
        <v>29.429732999999999</v>
      </c>
      <c r="S58">
        <v>18.830389</v>
      </c>
      <c r="T58">
        <v>0</v>
      </c>
      <c r="U58">
        <v>402.52172400000001</v>
      </c>
      <c r="V58">
        <v>10.967292</v>
      </c>
      <c r="W58">
        <v>44.598796</v>
      </c>
      <c r="X58">
        <v>141.547177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8.7192369999999997</v>
      </c>
      <c r="AG58">
        <v>20.32592</v>
      </c>
      <c r="AH58">
        <v>0</v>
      </c>
      <c r="AI58">
        <v>0</v>
      </c>
      <c r="AJ58">
        <v>0</v>
      </c>
      <c r="AK58">
        <v>52.327824</v>
      </c>
      <c r="AL58">
        <v>1.3402970000000001</v>
      </c>
      <c r="AM58">
        <v>0</v>
      </c>
      <c r="AN58">
        <v>0.84583699999999995</v>
      </c>
      <c r="AO58">
        <v>0</v>
      </c>
      <c r="AP58">
        <v>6.7721349999999996</v>
      </c>
      <c r="AQ58">
        <v>0</v>
      </c>
      <c r="AR58">
        <v>1.4856309999999999</v>
      </c>
      <c r="AS58">
        <v>4.5255219999999996</v>
      </c>
      <c r="AT58">
        <v>19.223981999999999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1879.1863149999995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505.11059999999998</v>
      </c>
      <c r="L59">
        <v>232.88280399999999</v>
      </c>
      <c r="M59">
        <v>88.430400000000006</v>
      </c>
      <c r="N59">
        <v>109.00008</v>
      </c>
      <c r="O59">
        <v>0</v>
      </c>
      <c r="P59">
        <v>126.874267</v>
      </c>
      <c r="Q59">
        <v>15.939868000000001</v>
      </c>
      <c r="R59">
        <v>30.385543999999999</v>
      </c>
      <c r="S59">
        <v>19.791588999999998</v>
      </c>
      <c r="T59">
        <v>0</v>
      </c>
      <c r="U59">
        <v>402.52172400000001</v>
      </c>
      <c r="V59">
        <v>10.967292</v>
      </c>
      <c r="W59">
        <v>44.598796</v>
      </c>
      <c r="X59">
        <v>141.547177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8.7192369999999997</v>
      </c>
      <c r="AG59">
        <v>20.32592</v>
      </c>
      <c r="AH59">
        <v>0</v>
      </c>
      <c r="AI59">
        <v>0</v>
      </c>
      <c r="AJ59">
        <v>0</v>
      </c>
      <c r="AK59">
        <v>52.327824</v>
      </c>
      <c r="AL59">
        <v>1.3402970000000001</v>
      </c>
      <c r="AM59">
        <v>0</v>
      </c>
      <c r="AN59">
        <v>0.84583699999999995</v>
      </c>
      <c r="AO59">
        <v>0</v>
      </c>
      <c r="AP59">
        <v>0</v>
      </c>
      <c r="AQ59">
        <v>0</v>
      </c>
      <c r="AR59">
        <v>1.4856309999999999</v>
      </c>
      <c r="AS59">
        <v>4.5255219999999996</v>
      </c>
      <c r="AT59">
        <v>19.223981999999999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1836.8443909999996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476.27460000000002</v>
      </c>
      <c r="L60">
        <v>232.88280399999999</v>
      </c>
      <c r="M60">
        <v>88.430400000000006</v>
      </c>
      <c r="N60">
        <v>109.00008</v>
      </c>
      <c r="O60">
        <v>0</v>
      </c>
      <c r="P60">
        <v>126.874267</v>
      </c>
      <c r="Q60">
        <v>15.939868000000001</v>
      </c>
      <c r="R60">
        <v>30.390933</v>
      </c>
      <c r="S60">
        <v>19.791588999999998</v>
      </c>
      <c r="T60">
        <v>0</v>
      </c>
      <c r="U60">
        <v>402.52172400000001</v>
      </c>
      <c r="V60">
        <v>10.967292</v>
      </c>
      <c r="W60">
        <v>44.598796</v>
      </c>
      <c r="X60">
        <v>141.547177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8.7192369999999997</v>
      </c>
      <c r="AG60">
        <v>20.32592</v>
      </c>
      <c r="AH60">
        <v>0</v>
      </c>
      <c r="AI60">
        <v>0</v>
      </c>
      <c r="AJ60">
        <v>0</v>
      </c>
      <c r="AK60">
        <v>52.327824</v>
      </c>
      <c r="AL60">
        <v>1.3402970000000001</v>
      </c>
      <c r="AM60">
        <v>0</v>
      </c>
      <c r="AN60">
        <v>0.84583699999999995</v>
      </c>
      <c r="AO60">
        <v>0</v>
      </c>
      <c r="AP60">
        <v>0</v>
      </c>
      <c r="AQ60">
        <v>0</v>
      </c>
      <c r="AR60">
        <v>1.4856309999999999</v>
      </c>
      <c r="AS60">
        <v>4.5255219999999996</v>
      </c>
      <c r="AT60">
        <v>19.223981999999999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1808.0137799999995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447.43860000000001</v>
      </c>
      <c r="L61">
        <v>232.88280399999999</v>
      </c>
      <c r="M61">
        <v>88.430400000000006</v>
      </c>
      <c r="N61">
        <v>109.00008</v>
      </c>
      <c r="O61">
        <v>0</v>
      </c>
      <c r="P61">
        <v>126.874267</v>
      </c>
      <c r="Q61">
        <v>15.939868000000001</v>
      </c>
      <c r="R61">
        <v>30.390933</v>
      </c>
      <c r="S61">
        <v>19.791588999999998</v>
      </c>
      <c r="T61">
        <v>0</v>
      </c>
      <c r="U61">
        <v>402.52172400000001</v>
      </c>
      <c r="V61">
        <v>10.967292</v>
      </c>
      <c r="W61">
        <v>44.598796</v>
      </c>
      <c r="X61">
        <v>141.547177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8.7192369999999997</v>
      </c>
      <c r="AG61">
        <v>20.32592</v>
      </c>
      <c r="AH61">
        <v>0</v>
      </c>
      <c r="AI61">
        <v>0</v>
      </c>
      <c r="AJ61">
        <v>0</v>
      </c>
      <c r="AK61">
        <v>52.327824</v>
      </c>
      <c r="AL61">
        <v>1.3402970000000001</v>
      </c>
      <c r="AM61">
        <v>0</v>
      </c>
      <c r="AN61">
        <v>0.84583699999999995</v>
      </c>
      <c r="AO61">
        <v>0</v>
      </c>
      <c r="AP61">
        <v>0</v>
      </c>
      <c r="AQ61">
        <v>0</v>
      </c>
      <c r="AR61">
        <v>1.4856309999999999</v>
      </c>
      <c r="AS61">
        <v>4.5255219999999996</v>
      </c>
      <c r="AT61">
        <v>19.223981999999999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1779.1777799999998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418.6026</v>
      </c>
      <c r="L62">
        <v>232.88280399999999</v>
      </c>
      <c r="M62">
        <v>88.430400000000006</v>
      </c>
      <c r="N62">
        <v>109.00008</v>
      </c>
      <c r="O62">
        <v>0</v>
      </c>
      <c r="P62">
        <v>126.874267</v>
      </c>
      <c r="Q62">
        <v>15.939868000000001</v>
      </c>
      <c r="R62">
        <v>30.390933</v>
      </c>
      <c r="S62">
        <v>19.791588999999998</v>
      </c>
      <c r="T62">
        <v>0</v>
      </c>
      <c r="U62">
        <v>402.52172400000001</v>
      </c>
      <c r="V62">
        <v>10.967292</v>
      </c>
      <c r="W62">
        <v>44.598796</v>
      </c>
      <c r="X62">
        <v>141.547177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8.7192369999999997</v>
      </c>
      <c r="AG62">
        <v>20.32592</v>
      </c>
      <c r="AH62">
        <v>0</v>
      </c>
      <c r="AI62">
        <v>0</v>
      </c>
      <c r="AJ62">
        <v>0</v>
      </c>
      <c r="AK62">
        <v>52.327824</v>
      </c>
      <c r="AL62">
        <v>1.3402970000000001</v>
      </c>
      <c r="AM62">
        <v>0</v>
      </c>
      <c r="AN62">
        <v>0.84583699999999995</v>
      </c>
      <c r="AO62">
        <v>0</v>
      </c>
      <c r="AP62">
        <v>0</v>
      </c>
      <c r="AQ62">
        <v>0</v>
      </c>
      <c r="AR62">
        <v>1.4856309999999999</v>
      </c>
      <c r="AS62">
        <v>4.5255219999999996</v>
      </c>
      <c r="AT62">
        <v>19.223981999999999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1750.34178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418.6026</v>
      </c>
      <c r="L63">
        <v>232.88280399999999</v>
      </c>
      <c r="M63">
        <v>88.430400000000006</v>
      </c>
      <c r="N63">
        <v>109.00008</v>
      </c>
      <c r="O63">
        <v>0</v>
      </c>
      <c r="P63">
        <v>130.44687400000001</v>
      </c>
      <c r="Q63">
        <v>15.939868000000001</v>
      </c>
      <c r="R63">
        <v>30.390933</v>
      </c>
      <c r="S63">
        <v>19.791588999999998</v>
      </c>
      <c r="T63">
        <v>0</v>
      </c>
      <c r="U63">
        <v>402.52172400000001</v>
      </c>
      <c r="V63">
        <v>10.967292</v>
      </c>
      <c r="W63">
        <v>44.598796</v>
      </c>
      <c r="X63">
        <v>141.547177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15.839473</v>
      </c>
      <c r="AF63">
        <v>8.7192369999999997</v>
      </c>
      <c r="AG63">
        <v>20.32592</v>
      </c>
      <c r="AH63">
        <v>0</v>
      </c>
      <c r="AI63">
        <v>0</v>
      </c>
      <c r="AJ63">
        <v>0</v>
      </c>
      <c r="AK63">
        <v>52.327824</v>
      </c>
      <c r="AL63">
        <v>1.3402970000000001</v>
      </c>
      <c r="AM63">
        <v>0</v>
      </c>
      <c r="AN63">
        <v>0.84583699999999995</v>
      </c>
      <c r="AO63">
        <v>0</v>
      </c>
      <c r="AP63">
        <v>0</v>
      </c>
      <c r="AQ63">
        <v>14.351677</v>
      </c>
      <c r="AR63">
        <v>1.4856309999999999</v>
      </c>
      <c r="AS63">
        <v>4.5255219999999996</v>
      </c>
      <c r="AT63">
        <v>19.223981999999999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1784.1055369999999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418.6026</v>
      </c>
      <c r="L64">
        <v>232.88280399999999</v>
      </c>
      <c r="M64">
        <v>88.430400000000006</v>
      </c>
      <c r="N64">
        <v>109.00008</v>
      </c>
      <c r="O64">
        <v>0</v>
      </c>
      <c r="P64">
        <v>130.447047</v>
      </c>
      <c r="Q64">
        <v>15.939868000000001</v>
      </c>
      <c r="R64">
        <v>30.390933</v>
      </c>
      <c r="S64">
        <v>19.791588999999998</v>
      </c>
      <c r="T64">
        <v>0</v>
      </c>
      <c r="U64">
        <v>402.52172400000001</v>
      </c>
      <c r="V64">
        <v>10.967292</v>
      </c>
      <c r="W64">
        <v>44.598796</v>
      </c>
      <c r="X64">
        <v>141.547177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15.839473</v>
      </c>
      <c r="AF64">
        <v>8.7192369999999997</v>
      </c>
      <c r="AG64">
        <v>20.32592</v>
      </c>
      <c r="AH64">
        <v>0</v>
      </c>
      <c r="AI64">
        <v>0</v>
      </c>
      <c r="AJ64">
        <v>0</v>
      </c>
      <c r="AK64">
        <v>52.327824</v>
      </c>
      <c r="AL64">
        <v>1.3402970000000001</v>
      </c>
      <c r="AM64">
        <v>0</v>
      </c>
      <c r="AN64">
        <v>0.84583699999999995</v>
      </c>
      <c r="AO64">
        <v>0</v>
      </c>
      <c r="AP64">
        <v>0</v>
      </c>
      <c r="AQ64">
        <v>14.351677</v>
      </c>
      <c r="AR64">
        <v>2.6529120000000002</v>
      </c>
      <c r="AS64">
        <v>4.5255219999999996</v>
      </c>
      <c r="AT64">
        <v>19.223981999999999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1785.2729909999998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408.99059999999997</v>
      </c>
      <c r="L65">
        <v>232.88280399999999</v>
      </c>
      <c r="M65">
        <v>88.430400000000006</v>
      </c>
      <c r="N65">
        <v>109.00008</v>
      </c>
      <c r="O65">
        <v>0</v>
      </c>
      <c r="P65">
        <v>130.447047</v>
      </c>
      <c r="Q65">
        <v>18.529724999999999</v>
      </c>
      <c r="R65">
        <v>36.163227999999997</v>
      </c>
      <c r="S65">
        <v>22.767944</v>
      </c>
      <c r="T65">
        <v>0</v>
      </c>
      <c r="U65">
        <v>402.52172400000001</v>
      </c>
      <c r="V65">
        <v>14.864573999999999</v>
      </c>
      <c r="W65">
        <v>44.598796</v>
      </c>
      <c r="X65">
        <v>141.547177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15.839473</v>
      </c>
      <c r="AF65">
        <v>8.7192369999999997</v>
      </c>
      <c r="AG65">
        <v>20.32592</v>
      </c>
      <c r="AH65">
        <v>0</v>
      </c>
      <c r="AI65">
        <v>0</v>
      </c>
      <c r="AJ65">
        <v>0</v>
      </c>
      <c r="AK65">
        <v>52.327824</v>
      </c>
      <c r="AL65">
        <v>1.3402970000000001</v>
      </c>
      <c r="AM65">
        <v>0</v>
      </c>
      <c r="AN65">
        <v>0.84583699999999995</v>
      </c>
      <c r="AO65">
        <v>0</v>
      </c>
      <c r="AP65">
        <v>0</v>
      </c>
      <c r="AQ65">
        <v>28.703354000000001</v>
      </c>
      <c r="AR65">
        <v>25.467955</v>
      </c>
      <c r="AS65">
        <v>8.0166389999999996</v>
      </c>
      <c r="AT65">
        <v>19.223981999999999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1831.5546169999996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425.02264000000002</v>
      </c>
      <c r="L66">
        <v>232.88280399999999</v>
      </c>
      <c r="M66">
        <v>88.430400000000006</v>
      </c>
      <c r="N66">
        <v>109.00008</v>
      </c>
      <c r="O66">
        <v>0</v>
      </c>
      <c r="P66">
        <v>130.447047</v>
      </c>
      <c r="Q66">
        <v>18.529724999999999</v>
      </c>
      <c r="R66">
        <v>36.163227999999997</v>
      </c>
      <c r="S66">
        <v>22.767944</v>
      </c>
      <c r="T66">
        <v>0</v>
      </c>
      <c r="U66">
        <v>402.52172400000001</v>
      </c>
      <c r="V66">
        <v>14.864573999999999</v>
      </c>
      <c r="W66">
        <v>44.598796</v>
      </c>
      <c r="X66">
        <v>141.547177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15.839473</v>
      </c>
      <c r="AF66">
        <v>8.7192369999999997</v>
      </c>
      <c r="AG66">
        <v>20.32592</v>
      </c>
      <c r="AH66">
        <v>0</v>
      </c>
      <c r="AI66">
        <v>0</v>
      </c>
      <c r="AJ66">
        <v>0</v>
      </c>
      <c r="AK66">
        <v>52.327824</v>
      </c>
      <c r="AL66">
        <v>1.3402970000000001</v>
      </c>
      <c r="AM66">
        <v>0</v>
      </c>
      <c r="AN66">
        <v>0.84583699999999995</v>
      </c>
      <c r="AO66">
        <v>0</v>
      </c>
      <c r="AP66">
        <v>0</v>
      </c>
      <c r="AQ66">
        <v>28.703354000000001</v>
      </c>
      <c r="AR66">
        <v>25.467955</v>
      </c>
      <c r="AS66">
        <v>8.0166389999999996</v>
      </c>
      <c r="AT66">
        <v>19.223981999999999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1847.5866569999996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500.76870100000002</v>
      </c>
      <c r="L67">
        <v>288.63240400000001</v>
      </c>
      <c r="M67">
        <v>88.430400000000006</v>
      </c>
      <c r="N67">
        <v>109.00008</v>
      </c>
      <c r="O67">
        <v>0</v>
      </c>
      <c r="P67">
        <v>130.447047</v>
      </c>
      <c r="Q67">
        <v>18.529724999999999</v>
      </c>
      <c r="R67">
        <v>36.163227999999997</v>
      </c>
      <c r="S67">
        <v>22.767944</v>
      </c>
      <c r="T67">
        <v>0</v>
      </c>
      <c r="U67">
        <v>402.52172400000001</v>
      </c>
      <c r="V67">
        <v>14.864573999999999</v>
      </c>
      <c r="W67">
        <v>44.598796</v>
      </c>
      <c r="X67">
        <v>141.547177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15.839473</v>
      </c>
      <c r="AF67">
        <v>8.7192369999999997</v>
      </c>
      <c r="AG67">
        <v>20.32592</v>
      </c>
      <c r="AH67">
        <v>0</v>
      </c>
      <c r="AI67">
        <v>0</v>
      </c>
      <c r="AJ67">
        <v>0</v>
      </c>
      <c r="AK67">
        <v>52.327824</v>
      </c>
      <c r="AL67">
        <v>1.3402970000000001</v>
      </c>
      <c r="AM67">
        <v>0</v>
      </c>
      <c r="AN67">
        <v>0.84583699999999995</v>
      </c>
      <c r="AO67">
        <v>0</v>
      </c>
      <c r="AP67">
        <v>0</v>
      </c>
      <c r="AQ67">
        <v>28.703354000000001</v>
      </c>
      <c r="AR67">
        <v>2.6529120000000002</v>
      </c>
      <c r="AS67">
        <v>4.5255219999999996</v>
      </c>
      <c r="AT67">
        <v>19.223981999999999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1952.7761579999997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569.414399</v>
      </c>
      <c r="L68">
        <v>336.69240400000001</v>
      </c>
      <c r="M68">
        <v>88.430400000000006</v>
      </c>
      <c r="N68">
        <v>109.00008</v>
      </c>
      <c r="O68">
        <v>0</v>
      </c>
      <c r="P68">
        <v>130.447047</v>
      </c>
      <c r="Q68">
        <v>18.529724999999999</v>
      </c>
      <c r="R68">
        <v>36.163227999999997</v>
      </c>
      <c r="S68">
        <v>22.767944</v>
      </c>
      <c r="T68">
        <v>0</v>
      </c>
      <c r="U68">
        <v>402.52172400000001</v>
      </c>
      <c r="V68">
        <v>10.967292</v>
      </c>
      <c r="W68">
        <v>44.598796</v>
      </c>
      <c r="X68">
        <v>141.547177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15.839473</v>
      </c>
      <c r="AF68">
        <v>8.7192369999999997</v>
      </c>
      <c r="AG68">
        <v>20.32592</v>
      </c>
      <c r="AH68">
        <v>0</v>
      </c>
      <c r="AI68">
        <v>0</v>
      </c>
      <c r="AJ68">
        <v>0</v>
      </c>
      <c r="AK68">
        <v>52.327824</v>
      </c>
      <c r="AL68">
        <v>1.3402970000000001</v>
      </c>
      <c r="AM68">
        <v>0</v>
      </c>
      <c r="AN68">
        <v>0.84583699999999995</v>
      </c>
      <c r="AO68">
        <v>0</v>
      </c>
      <c r="AP68">
        <v>0</v>
      </c>
      <c r="AQ68">
        <v>28.703354000000001</v>
      </c>
      <c r="AR68">
        <v>1.4856309999999999</v>
      </c>
      <c r="AS68">
        <v>4.5255219999999996</v>
      </c>
      <c r="AT68">
        <v>19.223981999999999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2064.4172929999995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572.85655299999996</v>
      </c>
      <c r="L69">
        <v>396.93003900000002</v>
      </c>
      <c r="M69">
        <v>88.430400000000006</v>
      </c>
      <c r="N69">
        <v>109.00008</v>
      </c>
      <c r="O69">
        <v>0</v>
      </c>
      <c r="P69">
        <v>130.447047</v>
      </c>
      <c r="Q69">
        <v>18.529724999999999</v>
      </c>
      <c r="R69">
        <v>35.202027999999999</v>
      </c>
      <c r="S69">
        <v>21.806743999999998</v>
      </c>
      <c r="T69">
        <v>0</v>
      </c>
      <c r="U69">
        <v>402.52172400000001</v>
      </c>
      <c r="V69">
        <v>14.648493999999999</v>
      </c>
      <c r="W69">
        <v>44.598796</v>
      </c>
      <c r="X69">
        <v>141.547177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15.839473</v>
      </c>
      <c r="AF69">
        <v>8.7192369999999997</v>
      </c>
      <c r="AG69">
        <v>20.32592</v>
      </c>
      <c r="AH69">
        <v>16.384615</v>
      </c>
      <c r="AI69">
        <v>0</v>
      </c>
      <c r="AJ69">
        <v>0</v>
      </c>
      <c r="AK69">
        <v>52.327824</v>
      </c>
      <c r="AL69">
        <v>1.3402970000000001</v>
      </c>
      <c r="AM69">
        <v>0</v>
      </c>
      <c r="AN69">
        <v>0.84583699999999995</v>
      </c>
      <c r="AO69">
        <v>0</v>
      </c>
      <c r="AP69">
        <v>0</v>
      </c>
      <c r="AQ69">
        <v>43.055031999999997</v>
      </c>
      <c r="AR69">
        <v>1.4856309999999999</v>
      </c>
      <c r="AS69">
        <v>4.5255219999999996</v>
      </c>
      <c r="AT69">
        <v>19.223981999999999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2160.592177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572.85655299999996</v>
      </c>
      <c r="L70">
        <v>396.93003900000002</v>
      </c>
      <c r="M70">
        <v>88.430400000000006</v>
      </c>
      <c r="N70">
        <v>109.00008</v>
      </c>
      <c r="O70">
        <v>0</v>
      </c>
      <c r="P70">
        <v>130.447047</v>
      </c>
      <c r="Q70">
        <v>18.529724999999999</v>
      </c>
      <c r="R70">
        <v>35.202027999999999</v>
      </c>
      <c r="S70">
        <v>21.806743999999998</v>
      </c>
      <c r="T70">
        <v>0</v>
      </c>
      <c r="U70">
        <v>402.52172400000001</v>
      </c>
      <c r="V70">
        <v>14.864573999999999</v>
      </c>
      <c r="W70">
        <v>44.598796</v>
      </c>
      <c r="X70">
        <v>141.547177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15.839473</v>
      </c>
      <c r="AF70">
        <v>8.7192369999999997</v>
      </c>
      <c r="AG70">
        <v>20.32592</v>
      </c>
      <c r="AH70">
        <v>38.230769000000002</v>
      </c>
      <c r="AI70">
        <v>0</v>
      </c>
      <c r="AJ70">
        <v>0</v>
      </c>
      <c r="AK70">
        <v>52.327824</v>
      </c>
      <c r="AL70">
        <v>1.3402970000000001</v>
      </c>
      <c r="AM70">
        <v>0</v>
      </c>
      <c r="AN70">
        <v>0.84583699999999995</v>
      </c>
      <c r="AO70">
        <v>0</v>
      </c>
      <c r="AP70">
        <v>0</v>
      </c>
      <c r="AQ70">
        <v>43.055031999999997</v>
      </c>
      <c r="AR70">
        <v>1.4856309999999999</v>
      </c>
      <c r="AS70">
        <v>4.5255219999999996</v>
      </c>
      <c r="AT70">
        <v>19.223981999999999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2182.654411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569.87683300000003</v>
      </c>
      <c r="L71">
        <v>396.93003900000002</v>
      </c>
      <c r="M71">
        <v>88.430400000000006</v>
      </c>
      <c r="N71">
        <v>109.00008</v>
      </c>
      <c r="O71">
        <v>0</v>
      </c>
      <c r="P71">
        <v>130.447047</v>
      </c>
      <c r="Q71">
        <v>18.529724999999999</v>
      </c>
      <c r="R71">
        <v>35.202027999999999</v>
      </c>
      <c r="S71">
        <v>21.806743999999998</v>
      </c>
      <c r="T71">
        <v>0</v>
      </c>
      <c r="U71">
        <v>402.52172400000001</v>
      </c>
      <c r="V71">
        <v>14.864573999999999</v>
      </c>
      <c r="W71">
        <v>44.598796</v>
      </c>
      <c r="X71">
        <v>141.547177</v>
      </c>
      <c r="Y71">
        <v>0</v>
      </c>
      <c r="Z71">
        <v>0</v>
      </c>
      <c r="AA71">
        <v>0</v>
      </c>
      <c r="AB71">
        <v>12.659041999999999</v>
      </c>
      <c r="AC71">
        <v>0</v>
      </c>
      <c r="AD71">
        <v>7.6184710000000004</v>
      </c>
      <c r="AE71">
        <v>31.678944999999999</v>
      </c>
      <c r="AF71">
        <v>17.059377999999999</v>
      </c>
      <c r="AG71">
        <v>20.32592</v>
      </c>
      <c r="AH71">
        <v>65.538460999999998</v>
      </c>
      <c r="AI71">
        <v>0</v>
      </c>
      <c r="AJ71">
        <v>0</v>
      </c>
      <c r="AK71">
        <v>52.327824</v>
      </c>
      <c r="AL71">
        <v>1.3402970000000001</v>
      </c>
      <c r="AM71">
        <v>0</v>
      </c>
      <c r="AN71">
        <v>0.84583699999999995</v>
      </c>
      <c r="AO71">
        <v>0</v>
      </c>
      <c r="AP71">
        <v>0</v>
      </c>
      <c r="AQ71">
        <v>43.055031999999997</v>
      </c>
      <c r="AR71">
        <v>1.4856309999999999</v>
      </c>
      <c r="AS71">
        <v>4.5255219999999996</v>
      </c>
      <c r="AT71">
        <v>19.223981999999999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2251.4395090000003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569.87683300000003</v>
      </c>
      <c r="L72">
        <v>396.93003900000002</v>
      </c>
      <c r="M72">
        <v>88.430400000000006</v>
      </c>
      <c r="N72">
        <v>109.00008</v>
      </c>
      <c r="O72">
        <v>0</v>
      </c>
      <c r="P72">
        <v>130.447047</v>
      </c>
      <c r="Q72">
        <v>18.529724999999999</v>
      </c>
      <c r="R72">
        <v>35.202027999999999</v>
      </c>
      <c r="S72">
        <v>21.806743999999998</v>
      </c>
      <c r="T72">
        <v>0</v>
      </c>
      <c r="U72">
        <v>402.52172400000001</v>
      </c>
      <c r="V72">
        <v>14.864573999999999</v>
      </c>
      <c r="W72">
        <v>44.598796</v>
      </c>
      <c r="X72">
        <v>141.547177</v>
      </c>
      <c r="Y72">
        <v>0</v>
      </c>
      <c r="Z72">
        <v>1.05732</v>
      </c>
      <c r="AA72">
        <v>6.758197</v>
      </c>
      <c r="AB72">
        <v>12.659041999999999</v>
      </c>
      <c r="AC72">
        <v>0</v>
      </c>
      <c r="AD72">
        <v>15.470575999999999</v>
      </c>
      <c r="AE72">
        <v>31.678944999999999</v>
      </c>
      <c r="AF72">
        <v>25.589065999999999</v>
      </c>
      <c r="AG72">
        <v>20.32592</v>
      </c>
      <c r="AH72">
        <v>89.933331999999993</v>
      </c>
      <c r="AI72">
        <v>0</v>
      </c>
      <c r="AJ72">
        <v>0</v>
      </c>
      <c r="AK72">
        <v>52.327824</v>
      </c>
      <c r="AL72">
        <v>6.7014860000000001</v>
      </c>
      <c r="AM72">
        <v>2.8188149999999998</v>
      </c>
      <c r="AN72">
        <v>0.84583699999999995</v>
      </c>
      <c r="AO72">
        <v>0</v>
      </c>
      <c r="AP72">
        <v>0</v>
      </c>
      <c r="AQ72">
        <v>43.055031999999997</v>
      </c>
      <c r="AR72">
        <v>1.4856309999999999</v>
      </c>
      <c r="AS72">
        <v>4.5255219999999996</v>
      </c>
      <c r="AT72">
        <v>19.223981999999999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2308.2116940000001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569.87683300000003</v>
      </c>
      <c r="L73">
        <v>396.93003900000002</v>
      </c>
      <c r="M73">
        <v>88.430400000000006</v>
      </c>
      <c r="N73">
        <v>109.00008</v>
      </c>
      <c r="O73">
        <v>0</v>
      </c>
      <c r="P73">
        <v>130.447047</v>
      </c>
      <c r="Q73">
        <v>18.529724999999999</v>
      </c>
      <c r="R73">
        <v>35.202027999999999</v>
      </c>
      <c r="S73">
        <v>21.806743999999998</v>
      </c>
      <c r="T73">
        <v>0</v>
      </c>
      <c r="U73">
        <v>402.52172400000001</v>
      </c>
      <c r="V73">
        <v>14.864573999999999</v>
      </c>
      <c r="W73">
        <v>44.598796</v>
      </c>
      <c r="X73">
        <v>141.547177</v>
      </c>
      <c r="Y73">
        <v>0</v>
      </c>
      <c r="Z73">
        <v>18.803379</v>
      </c>
      <c r="AA73">
        <v>13.364525</v>
      </c>
      <c r="AB73">
        <v>25.318085</v>
      </c>
      <c r="AC73">
        <v>0</v>
      </c>
      <c r="AD73">
        <v>17.563116000000001</v>
      </c>
      <c r="AE73">
        <v>31.678944999999999</v>
      </c>
      <c r="AF73">
        <v>37.454810999999999</v>
      </c>
      <c r="AG73">
        <v>20.32592</v>
      </c>
      <c r="AH73">
        <v>112.41666499999999</v>
      </c>
      <c r="AI73">
        <v>0</v>
      </c>
      <c r="AJ73">
        <v>0</v>
      </c>
      <c r="AK73">
        <v>52.327824</v>
      </c>
      <c r="AL73">
        <v>40.208917999999997</v>
      </c>
      <c r="AM73">
        <v>5.0738669999999999</v>
      </c>
      <c r="AN73">
        <v>0.84583699999999995</v>
      </c>
      <c r="AO73">
        <v>0</v>
      </c>
      <c r="AP73">
        <v>0</v>
      </c>
      <c r="AQ73">
        <v>43.055031999999997</v>
      </c>
      <c r="AR73">
        <v>1.4856309999999999</v>
      </c>
      <c r="AS73">
        <v>4.5255219999999996</v>
      </c>
      <c r="AT73">
        <v>19.223981999999999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2417.4272260000002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569.87683300000003</v>
      </c>
      <c r="L74">
        <v>396.93003900000002</v>
      </c>
      <c r="M74">
        <v>88.430400000000006</v>
      </c>
      <c r="N74">
        <v>109.00008</v>
      </c>
      <c r="O74">
        <v>0</v>
      </c>
      <c r="P74">
        <v>130.447047</v>
      </c>
      <c r="Q74">
        <v>18.529724999999999</v>
      </c>
      <c r="R74">
        <v>35.202027999999999</v>
      </c>
      <c r="S74">
        <v>21.806743999999998</v>
      </c>
      <c r="T74">
        <v>0</v>
      </c>
      <c r="U74">
        <v>402.52172400000001</v>
      </c>
      <c r="V74">
        <v>14.864573999999999</v>
      </c>
      <c r="W74">
        <v>44.598796</v>
      </c>
      <c r="X74">
        <v>141.547177</v>
      </c>
      <c r="Y74">
        <v>0</v>
      </c>
      <c r="Z74">
        <v>18.803379</v>
      </c>
      <c r="AA74">
        <v>21.261744</v>
      </c>
      <c r="AB74">
        <v>25.318085</v>
      </c>
      <c r="AC74">
        <v>0</v>
      </c>
      <c r="AD74">
        <v>26.344673</v>
      </c>
      <c r="AE74">
        <v>31.678944999999999</v>
      </c>
      <c r="AF74">
        <v>37.454810999999999</v>
      </c>
      <c r="AG74">
        <v>20.32592</v>
      </c>
      <c r="AH74">
        <v>127.435896</v>
      </c>
      <c r="AI74">
        <v>0</v>
      </c>
      <c r="AJ74">
        <v>0</v>
      </c>
      <c r="AK74">
        <v>52.327824</v>
      </c>
      <c r="AL74">
        <v>40.208917999999997</v>
      </c>
      <c r="AM74">
        <v>5.0738669999999999</v>
      </c>
      <c r="AN74">
        <v>0.84583699999999995</v>
      </c>
      <c r="AO74">
        <v>0</v>
      </c>
      <c r="AP74">
        <v>0</v>
      </c>
      <c r="AQ74">
        <v>43.055031999999997</v>
      </c>
      <c r="AR74">
        <v>1.4856309999999999</v>
      </c>
      <c r="AS74">
        <v>4.5255219999999996</v>
      </c>
      <c r="AT74">
        <v>19.223981999999999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2449.1252330000002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574.49059299999999</v>
      </c>
      <c r="L75">
        <v>396.93003900000002</v>
      </c>
      <c r="M75">
        <v>88.430400000000006</v>
      </c>
      <c r="N75">
        <v>109.00008</v>
      </c>
      <c r="O75">
        <v>0</v>
      </c>
      <c r="P75">
        <v>130.447047</v>
      </c>
      <c r="Q75">
        <v>18.529724999999999</v>
      </c>
      <c r="R75">
        <v>35.202027999999999</v>
      </c>
      <c r="S75">
        <v>21.806743999999998</v>
      </c>
      <c r="T75">
        <v>0</v>
      </c>
      <c r="U75">
        <v>402.52172400000001</v>
      </c>
      <c r="V75">
        <v>14.864573999999999</v>
      </c>
      <c r="W75">
        <v>44.598796</v>
      </c>
      <c r="X75">
        <v>141.547177</v>
      </c>
      <c r="Y75">
        <v>0</v>
      </c>
      <c r="Z75">
        <v>12.535586</v>
      </c>
      <c r="AA75">
        <v>25.058484</v>
      </c>
      <c r="AB75">
        <v>25.318085</v>
      </c>
      <c r="AC75">
        <v>0</v>
      </c>
      <c r="AD75">
        <v>26.344673</v>
      </c>
      <c r="AE75">
        <v>31.678944999999999</v>
      </c>
      <c r="AF75">
        <v>37.454810999999999</v>
      </c>
      <c r="AG75">
        <v>20.32592</v>
      </c>
      <c r="AH75">
        <v>127.435896</v>
      </c>
      <c r="AI75">
        <v>0</v>
      </c>
      <c r="AJ75">
        <v>0</v>
      </c>
      <c r="AK75">
        <v>52.327824</v>
      </c>
      <c r="AL75">
        <v>40.208917999999997</v>
      </c>
      <c r="AM75">
        <v>5.0738669999999999</v>
      </c>
      <c r="AN75">
        <v>0.84583699999999995</v>
      </c>
      <c r="AO75">
        <v>0</v>
      </c>
      <c r="AP75">
        <v>0</v>
      </c>
      <c r="AQ75">
        <v>43.055031999999997</v>
      </c>
      <c r="AR75">
        <v>1.4856309999999999</v>
      </c>
      <c r="AS75">
        <v>4.5255219999999996</v>
      </c>
      <c r="AT75">
        <v>19.223981999999999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2451.2679399999997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574.49059299999999</v>
      </c>
      <c r="L76">
        <v>396.93003900000002</v>
      </c>
      <c r="M76">
        <v>88.430400000000006</v>
      </c>
      <c r="N76">
        <v>109.00008</v>
      </c>
      <c r="O76">
        <v>0</v>
      </c>
      <c r="P76">
        <v>130.447047</v>
      </c>
      <c r="Q76">
        <v>18.529724999999999</v>
      </c>
      <c r="R76">
        <v>35.202027999999999</v>
      </c>
      <c r="S76">
        <v>21.806743999999998</v>
      </c>
      <c r="T76">
        <v>0</v>
      </c>
      <c r="U76">
        <v>402.52172400000001</v>
      </c>
      <c r="V76">
        <v>14.864573999999999</v>
      </c>
      <c r="W76">
        <v>44.598796</v>
      </c>
      <c r="X76">
        <v>141.547177</v>
      </c>
      <c r="Y76">
        <v>0</v>
      </c>
      <c r="Z76">
        <v>12.535586</v>
      </c>
      <c r="AA76">
        <v>25.058484</v>
      </c>
      <c r="AB76">
        <v>25.318085</v>
      </c>
      <c r="AC76">
        <v>0</v>
      </c>
      <c r="AD76">
        <v>26.344673</v>
      </c>
      <c r="AE76">
        <v>31.678944999999999</v>
      </c>
      <c r="AF76">
        <v>37.454810999999999</v>
      </c>
      <c r="AG76">
        <v>20.32592</v>
      </c>
      <c r="AH76">
        <v>118.333332</v>
      </c>
      <c r="AI76">
        <v>0</v>
      </c>
      <c r="AJ76">
        <v>0</v>
      </c>
      <c r="AK76">
        <v>52.327824</v>
      </c>
      <c r="AL76">
        <v>40.208917999999997</v>
      </c>
      <c r="AM76">
        <v>5.0738669999999999</v>
      </c>
      <c r="AN76">
        <v>0.84583699999999995</v>
      </c>
      <c r="AO76">
        <v>0</v>
      </c>
      <c r="AP76">
        <v>0</v>
      </c>
      <c r="AQ76">
        <v>43.055031999999997</v>
      </c>
      <c r="AR76">
        <v>1.4856309999999999</v>
      </c>
      <c r="AS76">
        <v>4.5255219999999996</v>
      </c>
      <c r="AT76">
        <v>19.223981999999999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2442.1653759999999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652.83742800000005</v>
      </c>
      <c r="L77">
        <v>418.540122</v>
      </c>
      <c r="M77">
        <v>88.430400000000006</v>
      </c>
      <c r="N77">
        <v>109.00008</v>
      </c>
      <c r="O77">
        <v>0</v>
      </c>
      <c r="P77">
        <v>130.447047</v>
      </c>
      <c r="Q77">
        <v>20.973383999999999</v>
      </c>
      <c r="R77">
        <v>40.745364000000002</v>
      </c>
      <c r="S77">
        <v>25.366164000000001</v>
      </c>
      <c r="T77">
        <v>0</v>
      </c>
      <c r="U77">
        <v>402.52172400000001</v>
      </c>
      <c r="V77">
        <v>19.925675999999999</v>
      </c>
      <c r="W77">
        <v>44.598796</v>
      </c>
      <c r="X77">
        <v>141.547177</v>
      </c>
      <c r="Y77">
        <v>0</v>
      </c>
      <c r="Z77">
        <v>12.535586</v>
      </c>
      <c r="AA77">
        <v>25.058484</v>
      </c>
      <c r="AB77">
        <v>25.318085</v>
      </c>
      <c r="AC77">
        <v>0</v>
      </c>
      <c r="AD77">
        <v>26.344673</v>
      </c>
      <c r="AE77">
        <v>31.678944999999999</v>
      </c>
      <c r="AF77">
        <v>37.454810999999999</v>
      </c>
      <c r="AG77">
        <v>20.32592</v>
      </c>
      <c r="AH77">
        <v>109.230768</v>
      </c>
      <c r="AI77">
        <v>0</v>
      </c>
      <c r="AJ77">
        <v>0</v>
      </c>
      <c r="AK77">
        <v>52.327824</v>
      </c>
      <c r="AL77">
        <v>40.208917999999997</v>
      </c>
      <c r="AM77">
        <v>5.0738669999999999</v>
      </c>
      <c r="AN77">
        <v>0.84583699999999995</v>
      </c>
      <c r="AO77">
        <v>0</v>
      </c>
      <c r="AP77">
        <v>0</v>
      </c>
      <c r="AQ77">
        <v>43.055031999999997</v>
      </c>
      <c r="AR77">
        <v>2.6529120000000002</v>
      </c>
      <c r="AS77">
        <v>4.5255219999999996</v>
      </c>
      <c r="AT77">
        <v>19.223981999999999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2550.7945280000004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652.83742800000005</v>
      </c>
      <c r="L78">
        <v>418.540122</v>
      </c>
      <c r="M78">
        <v>88.430400000000006</v>
      </c>
      <c r="N78">
        <v>109.00008</v>
      </c>
      <c r="O78">
        <v>0</v>
      </c>
      <c r="P78">
        <v>130.447047</v>
      </c>
      <c r="Q78">
        <v>20.973383999999999</v>
      </c>
      <c r="R78">
        <v>40.745364000000002</v>
      </c>
      <c r="S78">
        <v>25.366164000000001</v>
      </c>
      <c r="T78">
        <v>0</v>
      </c>
      <c r="U78">
        <v>402.52172400000001</v>
      </c>
      <c r="V78">
        <v>19.925675999999999</v>
      </c>
      <c r="W78">
        <v>44.598796</v>
      </c>
      <c r="X78">
        <v>141.547177</v>
      </c>
      <c r="Y78">
        <v>0</v>
      </c>
      <c r="Z78">
        <v>12.535586</v>
      </c>
      <c r="AA78">
        <v>25.058484</v>
      </c>
      <c r="AB78">
        <v>25.318085</v>
      </c>
      <c r="AC78">
        <v>0</v>
      </c>
      <c r="AD78">
        <v>16.506688</v>
      </c>
      <c r="AE78">
        <v>31.678944999999999</v>
      </c>
      <c r="AF78">
        <v>37.454810999999999</v>
      </c>
      <c r="AG78">
        <v>20.32592</v>
      </c>
      <c r="AH78">
        <v>89.933331999999993</v>
      </c>
      <c r="AI78">
        <v>0</v>
      </c>
      <c r="AJ78">
        <v>0</v>
      </c>
      <c r="AK78">
        <v>52.327824</v>
      </c>
      <c r="AL78">
        <v>40.208917999999997</v>
      </c>
      <c r="AM78">
        <v>5.0738669999999999</v>
      </c>
      <c r="AN78">
        <v>0.84583699999999995</v>
      </c>
      <c r="AO78">
        <v>0</v>
      </c>
      <c r="AP78">
        <v>0</v>
      </c>
      <c r="AQ78">
        <v>43.055031999999997</v>
      </c>
      <c r="AR78">
        <v>33.426690999999998</v>
      </c>
      <c r="AS78">
        <v>4.5255219999999996</v>
      </c>
      <c r="AT78">
        <v>19.223981999999999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2552.4328860000005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652.83742800000005</v>
      </c>
      <c r="L79">
        <v>418.540122</v>
      </c>
      <c r="M79">
        <v>88.430400000000006</v>
      </c>
      <c r="N79">
        <v>109.00008</v>
      </c>
      <c r="O79">
        <v>0</v>
      </c>
      <c r="P79">
        <v>130.447047</v>
      </c>
      <c r="Q79">
        <v>20.973383999999999</v>
      </c>
      <c r="R79">
        <v>40.745364000000002</v>
      </c>
      <c r="S79">
        <v>25.366164000000001</v>
      </c>
      <c r="T79">
        <v>0</v>
      </c>
      <c r="U79">
        <v>402.52172400000001</v>
      </c>
      <c r="V79">
        <v>19.925675999999999</v>
      </c>
      <c r="W79">
        <v>44.598796</v>
      </c>
      <c r="X79">
        <v>141.547177</v>
      </c>
      <c r="Y79">
        <v>0</v>
      </c>
      <c r="Z79">
        <v>0</v>
      </c>
      <c r="AA79">
        <v>13.504244999999999</v>
      </c>
      <c r="AB79">
        <v>25.318085</v>
      </c>
      <c r="AC79">
        <v>0</v>
      </c>
      <c r="AD79">
        <v>7.6184710000000004</v>
      </c>
      <c r="AE79">
        <v>31.678944999999999</v>
      </c>
      <c r="AF79">
        <v>17.059377999999999</v>
      </c>
      <c r="AG79">
        <v>20.32592</v>
      </c>
      <c r="AH79">
        <v>66.812820000000002</v>
      </c>
      <c r="AI79">
        <v>0</v>
      </c>
      <c r="AJ79">
        <v>0</v>
      </c>
      <c r="AK79">
        <v>52.327824</v>
      </c>
      <c r="AL79">
        <v>6.7014860000000001</v>
      </c>
      <c r="AM79">
        <v>2.6906870000000001</v>
      </c>
      <c r="AN79">
        <v>0.84583699999999995</v>
      </c>
      <c r="AO79">
        <v>0</v>
      </c>
      <c r="AP79">
        <v>0</v>
      </c>
      <c r="AQ79">
        <v>43.055031999999997</v>
      </c>
      <c r="AR79">
        <v>33.426690999999998</v>
      </c>
      <c r="AS79">
        <v>4.5255219999999996</v>
      </c>
      <c r="AT79">
        <v>19.223981999999999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2440.0482870000005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652.83742800000005</v>
      </c>
      <c r="L80">
        <v>418.540122</v>
      </c>
      <c r="M80">
        <v>88.430400000000006</v>
      </c>
      <c r="N80">
        <v>109.00008</v>
      </c>
      <c r="O80">
        <v>0</v>
      </c>
      <c r="P80">
        <v>130.447047</v>
      </c>
      <c r="Q80">
        <v>20.973383999999999</v>
      </c>
      <c r="R80">
        <v>40.745364000000002</v>
      </c>
      <c r="S80">
        <v>25.366164000000001</v>
      </c>
      <c r="T80">
        <v>0</v>
      </c>
      <c r="U80">
        <v>402.52172400000001</v>
      </c>
      <c r="V80">
        <v>19.925675999999999</v>
      </c>
      <c r="W80">
        <v>44.598796</v>
      </c>
      <c r="X80">
        <v>141.547177</v>
      </c>
      <c r="Y80">
        <v>0</v>
      </c>
      <c r="Z80">
        <v>0</v>
      </c>
      <c r="AA80">
        <v>6.0747840000000002</v>
      </c>
      <c r="AB80">
        <v>12.659041999999999</v>
      </c>
      <c r="AC80">
        <v>0</v>
      </c>
      <c r="AD80">
        <v>7.6184710000000004</v>
      </c>
      <c r="AE80">
        <v>15.839473</v>
      </c>
      <c r="AF80">
        <v>8.7192369999999997</v>
      </c>
      <c r="AG80">
        <v>20.32592</v>
      </c>
      <c r="AH80">
        <v>40.051282</v>
      </c>
      <c r="AI80">
        <v>0</v>
      </c>
      <c r="AJ80">
        <v>0</v>
      </c>
      <c r="AK80">
        <v>52.327824</v>
      </c>
      <c r="AL80">
        <v>1.3402970000000001</v>
      </c>
      <c r="AM80">
        <v>0</v>
      </c>
      <c r="AN80">
        <v>0.84583699999999995</v>
      </c>
      <c r="AO80">
        <v>0</v>
      </c>
      <c r="AP80">
        <v>0</v>
      </c>
      <c r="AQ80">
        <v>43.055031999999997</v>
      </c>
      <c r="AR80">
        <v>3.183494</v>
      </c>
      <c r="AS80">
        <v>4.5255219999999996</v>
      </c>
      <c r="AT80">
        <v>19.223981999999999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2330.7235590000005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652.83742800000005</v>
      </c>
      <c r="L81">
        <v>418.540122</v>
      </c>
      <c r="M81">
        <v>88.430400000000006</v>
      </c>
      <c r="N81">
        <v>109.00008</v>
      </c>
      <c r="O81">
        <v>0</v>
      </c>
      <c r="P81">
        <v>130.447047</v>
      </c>
      <c r="Q81">
        <v>20.973383999999999</v>
      </c>
      <c r="R81">
        <v>40.745364000000002</v>
      </c>
      <c r="S81">
        <v>25.366164000000001</v>
      </c>
      <c r="T81">
        <v>0</v>
      </c>
      <c r="U81">
        <v>402.52172400000001</v>
      </c>
      <c r="V81">
        <v>19.925675999999999</v>
      </c>
      <c r="W81">
        <v>44.598796</v>
      </c>
      <c r="X81">
        <v>141.547177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15.839473</v>
      </c>
      <c r="AF81">
        <v>8.7192369999999997</v>
      </c>
      <c r="AG81">
        <v>20.32592</v>
      </c>
      <c r="AH81">
        <v>16.384615</v>
      </c>
      <c r="AI81">
        <v>0</v>
      </c>
      <c r="AJ81">
        <v>0</v>
      </c>
      <c r="AK81">
        <v>52.327824</v>
      </c>
      <c r="AL81">
        <v>1.3402970000000001</v>
      </c>
      <c r="AM81">
        <v>0</v>
      </c>
      <c r="AN81">
        <v>0.84583699999999995</v>
      </c>
      <c r="AO81">
        <v>0</v>
      </c>
      <c r="AP81">
        <v>0</v>
      </c>
      <c r="AQ81">
        <v>43.055031999999997</v>
      </c>
      <c r="AR81">
        <v>1.591747</v>
      </c>
      <c r="AS81">
        <v>4.5255219999999996</v>
      </c>
      <c r="AT81">
        <v>19.223981999999999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2279.1128480000002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652.83742800000005</v>
      </c>
      <c r="L82">
        <v>418.540122</v>
      </c>
      <c r="M82">
        <v>88.430400000000006</v>
      </c>
      <c r="N82">
        <v>109.00008</v>
      </c>
      <c r="O82">
        <v>0</v>
      </c>
      <c r="P82">
        <v>130.447047</v>
      </c>
      <c r="Q82">
        <v>20.973383999999999</v>
      </c>
      <c r="R82">
        <v>40.745364000000002</v>
      </c>
      <c r="S82">
        <v>25.366164000000001</v>
      </c>
      <c r="T82">
        <v>0</v>
      </c>
      <c r="U82">
        <v>402.52172400000001</v>
      </c>
      <c r="V82">
        <v>19.925675999999999</v>
      </c>
      <c r="W82">
        <v>44.598796</v>
      </c>
      <c r="X82">
        <v>141.547177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15.839473</v>
      </c>
      <c r="AF82">
        <v>8.7192369999999997</v>
      </c>
      <c r="AG82">
        <v>20.32592</v>
      </c>
      <c r="AH82">
        <v>0</v>
      </c>
      <c r="AI82">
        <v>0</v>
      </c>
      <c r="AJ82">
        <v>0</v>
      </c>
      <c r="AK82">
        <v>52.327824</v>
      </c>
      <c r="AL82">
        <v>1.3402970000000001</v>
      </c>
      <c r="AM82">
        <v>0</v>
      </c>
      <c r="AN82">
        <v>0.84583699999999995</v>
      </c>
      <c r="AO82">
        <v>0</v>
      </c>
      <c r="AP82">
        <v>0</v>
      </c>
      <c r="AQ82">
        <v>43.055031999999997</v>
      </c>
      <c r="AR82">
        <v>1.591747</v>
      </c>
      <c r="AS82">
        <v>4.5255219999999996</v>
      </c>
      <c r="AT82">
        <v>19.223981999999999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2262.7282330000003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572.85655299999996</v>
      </c>
      <c r="L83">
        <v>395.40173099999998</v>
      </c>
      <c r="M83">
        <v>88.430400000000006</v>
      </c>
      <c r="N83">
        <v>109.00008</v>
      </c>
      <c r="O83">
        <v>0</v>
      </c>
      <c r="P83">
        <v>130.447047</v>
      </c>
      <c r="Q83">
        <v>20.973383999999999</v>
      </c>
      <c r="R83">
        <v>40.745364000000002</v>
      </c>
      <c r="S83">
        <v>25.366164000000001</v>
      </c>
      <c r="T83">
        <v>0</v>
      </c>
      <c r="U83">
        <v>402.52172400000001</v>
      </c>
      <c r="V83">
        <v>19.925675999999999</v>
      </c>
      <c r="W83">
        <v>44.598796</v>
      </c>
      <c r="X83">
        <v>141.547177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15.839473</v>
      </c>
      <c r="AF83">
        <v>8.7192369999999997</v>
      </c>
      <c r="AG83">
        <v>20.32592</v>
      </c>
      <c r="AH83">
        <v>0</v>
      </c>
      <c r="AI83">
        <v>0</v>
      </c>
      <c r="AJ83">
        <v>0</v>
      </c>
      <c r="AK83">
        <v>52.327824</v>
      </c>
      <c r="AL83">
        <v>1.3402970000000001</v>
      </c>
      <c r="AM83">
        <v>0</v>
      </c>
      <c r="AN83">
        <v>0.84583699999999995</v>
      </c>
      <c r="AO83">
        <v>0</v>
      </c>
      <c r="AP83">
        <v>0</v>
      </c>
      <c r="AQ83">
        <v>43.055031999999997</v>
      </c>
      <c r="AR83">
        <v>1.591747</v>
      </c>
      <c r="AS83">
        <v>4.5255219999999996</v>
      </c>
      <c r="AT83">
        <v>19.223981999999999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2159.6089670000001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572.85655299999996</v>
      </c>
      <c r="L84">
        <v>395.40173099999998</v>
      </c>
      <c r="M84">
        <v>88.430400000000006</v>
      </c>
      <c r="N84">
        <v>109.00008</v>
      </c>
      <c r="O84">
        <v>0</v>
      </c>
      <c r="P84">
        <v>130.447047</v>
      </c>
      <c r="Q84">
        <v>20.973383999999999</v>
      </c>
      <c r="R84">
        <v>40.745364000000002</v>
      </c>
      <c r="S84">
        <v>25.366164000000001</v>
      </c>
      <c r="T84">
        <v>0</v>
      </c>
      <c r="U84">
        <v>402.52172400000001</v>
      </c>
      <c r="V84">
        <v>19.925675999999999</v>
      </c>
      <c r="W84">
        <v>44.598796</v>
      </c>
      <c r="X84">
        <v>141.547177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15.839473</v>
      </c>
      <c r="AF84">
        <v>8.7192369999999997</v>
      </c>
      <c r="AG84">
        <v>20.32592</v>
      </c>
      <c r="AH84">
        <v>0</v>
      </c>
      <c r="AI84">
        <v>0</v>
      </c>
      <c r="AJ84">
        <v>0</v>
      </c>
      <c r="AK84">
        <v>52.327824</v>
      </c>
      <c r="AL84">
        <v>1.3402970000000001</v>
      </c>
      <c r="AM84">
        <v>0</v>
      </c>
      <c r="AN84">
        <v>0.84583699999999995</v>
      </c>
      <c r="AO84">
        <v>0</v>
      </c>
      <c r="AP84">
        <v>0</v>
      </c>
      <c r="AQ84">
        <v>43.055031999999997</v>
      </c>
      <c r="AR84">
        <v>1.591747</v>
      </c>
      <c r="AS84">
        <v>4.5255219999999996</v>
      </c>
      <c r="AT84">
        <v>19.223981999999999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2159.6089670000001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516.02811399999996</v>
      </c>
      <c r="L85">
        <v>417.11523899999997</v>
      </c>
      <c r="M85">
        <v>88.430400000000006</v>
      </c>
      <c r="N85">
        <v>109.00008</v>
      </c>
      <c r="O85">
        <v>0</v>
      </c>
      <c r="P85">
        <v>130.447047</v>
      </c>
      <c r="Q85">
        <v>20.973383999999999</v>
      </c>
      <c r="R85">
        <v>40.745364000000002</v>
      </c>
      <c r="S85">
        <v>25.366164000000001</v>
      </c>
      <c r="T85">
        <v>0</v>
      </c>
      <c r="U85">
        <v>402.52172400000001</v>
      </c>
      <c r="V85">
        <v>19.925675999999999</v>
      </c>
      <c r="W85">
        <v>44.598796</v>
      </c>
      <c r="X85">
        <v>141.547177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15.839473</v>
      </c>
      <c r="AF85">
        <v>8.7192369999999997</v>
      </c>
      <c r="AG85">
        <v>20.32592</v>
      </c>
      <c r="AH85">
        <v>0</v>
      </c>
      <c r="AI85">
        <v>0</v>
      </c>
      <c r="AJ85">
        <v>0</v>
      </c>
      <c r="AK85">
        <v>52.327824</v>
      </c>
      <c r="AL85">
        <v>1.3402970000000001</v>
      </c>
      <c r="AM85">
        <v>0</v>
      </c>
      <c r="AN85">
        <v>0.84583699999999995</v>
      </c>
      <c r="AO85">
        <v>0</v>
      </c>
      <c r="AP85">
        <v>0</v>
      </c>
      <c r="AQ85">
        <v>43.055031999999997</v>
      </c>
      <c r="AR85">
        <v>1.591747</v>
      </c>
      <c r="AS85">
        <v>4.5255219999999996</v>
      </c>
      <c r="AT85">
        <v>19.223981999999999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2124.4940360000001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524.14706999999999</v>
      </c>
      <c r="L86">
        <v>417.11523899999997</v>
      </c>
      <c r="M86">
        <v>88.430400000000006</v>
      </c>
      <c r="N86">
        <v>109.00008</v>
      </c>
      <c r="O86">
        <v>0</v>
      </c>
      <c r="P86">
        <v>130.447047</v>
      </c>
      <c r="Q86">
        <v>18.308648999999999</v>
      </c>
      <c r="R86">
        <v>34.836772000000003</v>
      </c>
      <c r="S86">
        <v>21.585667999999998</v>
      </c>
      <c r="T86">
        <v>0</v>
      </c>
      <c r="U86">
        <v>402.52172400000001</v>
      </c>
      <c r="V86">
        <v>19.925675999999999</v>
      </c>
      <c r="W86">
        <v>44.598796</v>
      </c>
      <c r="X86">
        <v>141.547177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15.839473</v>
      </c>
      <c r="AF86">
        <v>8.7192369999999997</v>
      </c>
      <c r="AG86">
        <v>20.32592</v>
      </c>
      <c r="AH86">
        <v>0</v>
      </c>
      <c r="AI86">
        <v>0</v>
      </c>
      <c r="AJ86">
        <v>0</v>
      </c>
      <c r="AK86">
        <v>52.327824</v>
      </c>
      <c r="AL86">
        <v>1.3402970000000001</v>
      </c>
      <c r="AM86">
        <v>0</v>
      </c>
      <c r="AN86">
        <v>0.84583699999999995</v>
      </c>
      <c r="AO86">
        <v>0</v>
      </c>
      <c r="AP86">
        <v>0</v>
      </c>
      <c r="AQ86">
        <v>43.055031999999997</v>
      </c>
      <c r="AR86">
        <v>1.591747</v>
      </c>
      <c r="AS86">
        <v>4.5255219999999996</v>
      </c>
      <c r="AT86">
        <v>19.223981999999999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2120.2591689999999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469.35867000000002</v>
      </c>
      <c r="L87">
        <v>395.40173099999998</v>
      </c>
      <c r="M87">
        <v>88.430400000000006</v>
      </c>
      <c r="N87">
        <v>109.00008</v>
      </c>
      <c r="O87">
        <v>0</v>
      </c>
      <c r="P87">
        <v>130.447047</v>
      </c>
      <c r="Q87">
        <v>18.308648999999999</v>
      </c>
      <c r="R87">
        <v>34.836772000000003</v>
      </c>
      <c r="S87">
        <v>21.585667999999998</v>
      </c>
      <c r="T87">
        <v>0</v>
      </c>
      <c r="U87">
        <v>402.52172400000001</v>
      </c>
      <c r="V87">
        <v>19.925675999999999</v>
      </c>
      <c r="W87">
        <v>44.598796</v>
      </c>
      <c r="X87">
        <v>141.547177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15.839473</v>
      </c>
      <c r="AF87">
        <v>8.7192369999999997</v>
      </c>
      <c r="AG87">
        <v>20.32592</v>
      </c>
      <c r="AH87">
        <v>0</v>
      </c>
      <c r="AI87">
        <v>0</v>
      </c>
      <c r="AJ87">
        <v>0</v>
      </c>
      <c r="AK87">
        <v>52.327824</v>
      </c>
      <c r="AL87">
        <v>1.3402970000000001</v>
      </c>
      <c r="AM87">
        <v>0</v>
      </c>
      <c r="AN87">
        <v>0.84583699999999995</v>
      </c>
      <c r="AO87">
        <v>0</v>
      </c>
      <c r="AP87">
        <v>0</v>
      </c>
      <c r="AQ87">
        <v>40.572251999999999</v>
      </c>
      <c r="AR87">
        <v>1.591747</v>
      </c>
      <c r="AS87">
        <v>4.5255219999999996</v>
      </c>
      <c r="AT87">
        <v>19.223981999999999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2041.2744809999999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479.85891500000002</v>
      </c>
      <c r="L88">
        <v>395.40173099999998</v>
      </c>
      <c r="M88">
        <v>88.430400000000006</v>
      </c>
      <c r="N88">
        <v>109.00008</v>
      </c>
      <c r="O88">
        <v>0</v>
      </c>
      <c r="P88">
        <v>130.447047</v>
      </c>
      <c r="Q88">
        <v>18.308648999999999</v>
      </c>
      <c r="R88">
        <v>34.836772000000003</v>
      </c>
      <c r="S88">
        <v>21.585667999999998</v>
      </c>
      <c r="T88">
        <v>0</v>
      </c>
      <c r="U88">
        <v>402.52172400000001</v>
      </c>
      <c r="V88">
        <v>19.925675999999999</v>
      </c>
      <c r="W88">
        <v>44.598796</v>
      </c>
      <c r="X88">
        <v>141.547177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15.839473</v>
      </c>
      <c r="AF88">
        <v>8.7192369999999997</v>
      </c>
      <c r="AG88">
        <v>20.32592</v>
      </c>
      <c r="AH88">
        <v>0</v>
      </c>
      <c r="AI88">
        <v>0</v>
      </c>
      <c r="AJ88">
        <v>0</v>
      </c>
      <c r="AK88">
        <v>52.327824</v>
      </c>
      <c r="AL88">
        <v>1.3402970000000001</v>
      </c>
      <c r="AM88">
        <v>0</v>
      </c>
      <c r="AN88">
        <v>0.84583699999999995</v>
      </c>
      <c r="AO88">
        <v>0</v>
      </c>
      <c r="AP88">
        <v>0</v>
      </c>
      <c r="AQ88">
        <v>28.703354000000001</v>
      </c>
      <c r="AR88">
        <v>1.591747</v>
      </c>
      <c r="AS88">
        <v>4.5255219999999996</v>
      </c>
      <c r="AT88">
        <v>19.223981999999999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2039.9058279999997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451.69153</v>
      </c>
      <c r="L89">
        <v>395.40173099999998</v>
      </c>
      <c r="M89">
        <v>88.430400000000006</v>
      </c>
      <c r="N89">
        <v>109.00008</v>
      </c>
      <c r="O89">
        <v>0</v>
      </c>
      <c r="P89">
        <v>130.447047</v>
      </c>
      <c r="Q89">
        <v>18.308648999999999</v>
      </c>
      <c r="R89">
        <v>34.836772000000003</v>
      </c>
      <c r="S89">
        <v>21.585667999999998</v>
      </c>
      <c r="T89">
        <v>0</v>
      </c>
      <c r="U89">
        <v>402.52172400000001</v>
      </c>
      <c r="V89">
        <v>19.925675999999999</v>
      </c>
      <c r="W89">
        <v>44.598796</v>
      </c>
      <c r="X89">
        <v>141.547177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15.839473</v>
      </c>
      <c r="AF89">
        <v>8.7192369999999997</v>
      </c>
      <c r="AG89">
        <v>20.32592</v>
      </c>
      <c r="AH89">
        <v>0</v>
      </c>
      <c r="AI89">
        <v>0</v>
      </c>
      <c r="AJ89">
        <v>0</v>
      </c>
      <c r="AK89">
        <v>52.327824</v>
      </c>
      <c r="AL89">
        <v>1.3402970000000001</v>
      </c>
      <c r="AM89">
        <v>0</v>
      </c>
      <c r="AN89">
        <v>0.84583699999999995</v>
      </c>
      <c r="AO89">
        <v>0</v>
      </c>
      <c r="AP89">
        <v>0</v>
      </c>
      <c r="AQ89">
        <v>28.703354000000001</v>
      </c>
      <c r="AR89">
        <v>1.591747</v>
      </c>
      <c r="AS89">
        <v>4.5255219999999996</v>
      </c>
      <c r="AT89">
        <v>19.223981999999999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2011.738443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422.186915</v>
      </c>
      <c r="L90">
        <v>395.40173099999998</v>
      </c>
      <c r="M90">
        <v>88.430400000000006</v>
      </c>
      <c r="N90">
        <v>109.00008</v>
      </c>
      <c r="O90">
        <v>0</v>
      </c>
      <c r="P90">
        <v>130.447047</v>
      </c>
      <c r="Q90">
        <v>18.308648999999999</v>
      </c>
      <c r="R90">
        <v>34.836772000000003</v>
      </c>
      <c r="S90">
        <v>21.585667999999998</v>
      </c>
      <c r="T90">
        <v>0</v>
      </c>
      <c r="U90">
        <v>402.52172400000001</v>
      </c>
      <c r="V90">
        <v>19.925675999999999</v>
      </c>
      <c r="W90">
        <v>44.598796</v>
      </c>
      <c r="X90">
        <v>141.547177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15.839473</v>
      </c>
      <c r="AF90">
        <v>8.7192369999999997</v>
      </c>
      <c r="AG90">
        <v>20.32592</v>
      </c>
      <c r="AH90">
        <v>0</v>
      </c>
      <c r="AI90">
        <v>0</v>
      </c>
      <c r="AJ90">
        <v>0</v>
      </c>
      <c r="AK90">
        <v>52.327824</v>
      </c>
      <c r="AL90">
        <v>1.3402970000000001</v>
      </c>
      <c r="AM90">
        <v>0</v>
      </c>
      <c r="AN90">
        <v>0.84583699999999995</v>
      </c>
      <c r="AO90">
        <v>0</v>
      </c>
      <c r="AP90">
        <v>0</v>
      </c>
      <c r="AQ90">
        <v>14.351677</v>
      </c>
      <c r="AR90">
        <v>1.591747</v>
      </c>
      <c r="AS90">
        <v>4.5255219999999996</v>
      </c>
      <c r="AT90">
        <v>19.223981999999999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1967.8821509999998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400.16678400000001</v>
      </c>
      <c r="L91">
        <v>343.728388</v>
      </c>
      <c r="M91">
        <v>88.430400000000006</v>
      </c>
      <c r="N91">
        <v>109.00008</v>
      </c>
      <c r="O91">
        <v>0</v>
      </c>
      <c r="P91">
        <v>130.447047</v>
      </c>
      <c r="Q91">
        <v>15.718792000000001</v>
      </c>
      <c r="R91">
        <v>29.064477</v>
      </c>
      <c r="S91">
        <v>18.855055</v>
      </c>
      <c r="T91">
        <v>0</v>
      </c>
      <c r="U91">
        <v>402.52172400000001</v>
      </c>
      <c r="V91">
        <v>15.734844000000001</v>
      </c>
      <c r="W91">
        <v>44.598796</v>
      </c>
      <c r="X91">
        <v>141.547177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15.839473</v>
      </c>
      <c r="AF91">
        <v>8.7192369999999997</v>
      </c>
      <c r="AG91">
        <v>20.32592</v>
      </c>
      <c r="AH91">
        <v>0</v>
      </c>
      <c r="AI91">
        <v>0</v>
      </c>
      <c r="AJ91">
        <v>0</v>
      </c>
      <c r="AK91">
        <v>52.327824</v>
      </c>
      <c r="AL91">
        <v>1.3402970000000001</v>
      </c>
      <c r="AM91">
        <v>0</v>
      </c>
      <c r="AN91">
        <v>0.84583699999999995</v>
      </c>
      <c r="AO91">
        <v>0</v>
      </c>
      <c r="AP91">
        <v>0</v>
      </c>
      <c r="AQ91">
        <v>14.351677</v>
      </c>
      <c r="AR91">
        <v>33.426690999999998</v>
      </c>
      <c r="AS91">
        <v>4.5255219999999996</v>
      </c>
      <c r="AT91">
        <v>19.223981999999999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1910.7400239999997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395.36078400000002</v>
      </c>
      <c r="L92">
        <v>286.05638800000003</v>
      </c>
      <c r="M92">
        <v>88.430400000000006</v>
      </c>
      <c r="N92">
        <v>109.00008</v>
      </c>
      <c r="O92">
        <v>0</v>
      </c>
      <c r="P92">
        <v>130.447047</v>
      </c>
      <c r="Q92">
        <v>15.613060000000001</v>
      </c>
      <c r="R92">
        <v>34.836772000000003</v>
      </c>
      <c r="S92">
        <v>19.261880999999999</v>
      </c>
      <c r="T92">
        <v>0</v>
      </c>
      <c r="U92">
        <v>402.52172400000001</v>
      </c>
      <c r="V92">
        <v>19.925675999999999</v>
      </c>
      <c r="W92">
        <v>44.598796</v>
      </c>
      <c r="X92">
        <v>141.547177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8.7192369999999997</v>
      </c>
      <c r="AG92">
        <v>20.32592</v>
      </c>
      <c r="AH92">
        <v>0</v>
      </c>
      <c r="AI92">
        <v>0</v>
      </c>
      <c r="AJ92">
        <v>0</v>
      </c>
      <c r="AK92">
        <v>52.327824</v>
      </c>
      <c r="AL92">
        <v>1.3402970000000001</v>
      </c>
      <c r="AM92">
        <v>0</v>
      </c>
      <c r="AN92">
        <v>0.84583699999999995</v>
      </c>
      <c r="AO92">
        <v>0</v>
      </c>
      <c r="AP92">
        <v>0</v>
      </c>
      <c r="AQ92">
        <v>0</v>
      </c>
      <c r="AR92">
        <v>33.426690999999998</v>
      </c>
      <c r="AS92">
        <v>4.5255219999999996</v>
      </c>
      <c r="AT92">
        <v>19.223981999999999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1828.3350949999997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397.53407299999998</v>
      </c>
      <c r="L93">
        <v>230.30678800000001</v>
      </c>
      <c r="M93">
        <v>88.430400000000006</v>
      </c>
      <c r="N93">
        <v>112.937805</v>
      </c>
      <c r="O93">
        <v>0</v>
      </c>
      <c r="P93">
        <v>130.447047</v>
      </c>
      <c r="Q93">
        <v>15.613060000000001</v>
      </c>
      <c r="R93">
        <v>35.519224000000001</v>
      </c>
      <c r="S93">
        <v>19.359048999999999</v>
      </c>
      <c r="T93">
        <v>0</v>
      </c>
      <c r="U93">
        <v>402.52172400000001</v>
      </c>
      <c r="V93">
        <v>14.864573999999999</v>
      </c>
      <c r="W93">
        <v>39.999760999999999</v>
      </c>
      <c r="X93">
        <v>124.75491700000001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8.7192369999999997</v>
      </c>
      <c r="AG93">
        <v>20.32592</v>
      </c>
      <c r="AH93">
        <v>0</v>
      </c>
      <c r="AI93">
        <v>0</v>
      </c>
      <c r="AJ93">
        <v>0</v>
      </c>
      <c r="AK93">
        <v>52.327824</v>
      </c>
      <c r="AL93">
        <v>1.3402970000000001</v>
      </c>
      <c r="AM93">
        <v>0</v>
      </c>
      <c r="AN93">
        <v>0.84583699999999995</v>
      </c>
      <c r="AO93">
        <v>0</v>
      </c>
      <c r="AP93">
        <v>0.49251899999999998</v>
      </c>
      <c r="AQ93">
        <v>0</v>
      </c>
      <c r="AR93">
        <v>2.6529120000000002</v>
      </c>
      <c r="AS93">
        <v>4.3962209999999997</v>
      </c>
      <c r="AT93">
        <v>19.223981999999999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1722.6131709999997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425.157984</v>
      </c>
      <c r="L94">
        <v>230.30678800000001</v>
      </c>
      <c r="M94">
        <v>88.430400000000006</v>
      </c>
      <c r="N94">
        <v>113.54174999999999</v>
      </c>
      <c r="O94">
        <v>0</v>
      </c>
      <c r="P94">
        <v>130.447047</v>
      </c>
      <c r="Q94">
        <v>15.613060000000001</v>
      </c>
      <c r="R94">
        <v>35.519224000000001</v>
      </c>
      <c r="S94">
        <v>19.359048999999999</v>
      </c>
      <c r="T94">
        <v>0</v>
      </c>
      <c r="U94">
        <v>402.52172400000001</v>
      </c>
      <c r="V94">
        <v>14.864573999999999</v>
      </c>
      <c r="W94">
        <v>39.999760999999999</v>
      </c>
      <c r="X94">
        <v>124.75491700000001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8.7192369999999997</v>
      </c>
      <c r="AG94">
        <v>20.32592</v>
      </c>
      <c r="AH94">
        <v>0</v>
      </c>
      <c r="AI94">
        <v>0</v>
      </c>
      <c r="AJ94">
        <v>0</v>
      </c>
      <c r="AK94">
        <v>52.327824</v>
      </c>
      <c r="AL94">
        <v>1.3402970000000001</v>
      </c>
      <c r="AM94">
        <v>0</v>
      </c>
      <c r="AN94">
        <v>0.84583699999999995</v>
      </c>
      <c r="AO94">
        <v>0</v>
      </c>
      <c r="AP94">
        <v>0.49251899999999998</v>
      </c>
      <c r="AQ94">
        <v>0</v>
      </c>
      <c r="AR94">
        <v>1.591747</v>
      </c>
      <c r="AS94">
        <v>4.3962209999999997</v>
      </c>
      <c r="AT94">
        <v>19.223981999999999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1749.7798619999996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429.96398399999998</v>
      </c>
      <c r="L95">
        <v>230.30678800000001</v>
      </c>
      <c r="M95">
        <v>88.430400000000006</v>
      </c>
      <c r="N95">
        <v>113.54174999999999</v>
      </c>
      <c r="O95">
        <v>0</v>
      </c>
      <c r="P95">
        <v>130.447047</v>
      </c>
      <c r="Q95">
        <v>15.613060000000001</v>
      </c>
      <c r="R95">
        <v>29.746929000000002</v>
      </c>
      <c r="S95">
        <v>19.359048999999999</v>
      </c>
      <c r="T95">
        <v>0</v>
      </c>
      <c r="U95">
        <v>402.52172400000001</v>
      </c>
      <c r="V95">
        <v>10.967292</v>
      </c>
      <c r="W95">
        <v>39.999760999999999</v>
      </c>
      <c r="X95">
        <v>124.75491700000001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8.7192369999999997</v>
      </c>
      <c r="AG95">
        <v>20.32592</v>
      </c>
      <c r="AH95">
        <v>0</v>
      </c>
      <c r="AI95">
        <v>0</v>
      </c>
      <c r="AJ95">
        <v>0</v>
      </c>
      <c r="AK95">
        <v>52.327824</v>
      </c>
      <c r="AL95">
        <v>1.3402970000000001</v>
      </c>
      <c r="AM95">
        <v>0</v>
      </c>
      <c r="AN95">
        <v>0.84583699999999995</v>
      </c>
      <c r="AO95">
        <v>0</v>
      </c>
      <c r="AP95">
        <v>0.49251899999999998</v>
      </c>
      <c r="AQ95">
        <v>0</v>
      </c>
      <c r="AR95">
        <v>1.591747</v>
      </c>
      <c r="AS95">
        <v>4.3962209999999997</v>
      </c>
      <c r="AT95">
        <v>19.223981999999999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1744.9162849999996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452.07158399999997</v>
      </c>
      <c r="L96">
        <v>230.30678800000001</v>
      </c>
      <c r="M96">
        <v>88.430400000000006</v>
      </c>
      <c r="N96">
        <v>113.54174999999999</v>
      </c>
      <c r="O96">
        <v>0</v>
      </c>
      <c r="P96">
        <v>130.447047</v>
      </c>
      <c r="Q96">
        <v>15.613060000000001</v>
      </c>
      <c r="R96">
        <v>29.746929000000002</v>
      </c>
      <c r="S96">
        <v>19.359048999999999</v>
      </c>
      <c r="T96">
        <v>0</v>
      </c>
      <c r="U96">
        <v>402.52172400000001</v>
      </c>
      <c r="V96">
        <v>10.967292</v>
      </c>
      <c r="W96">
        <v>31.122599000000001</v>
      </c>
      <c r="X96">
        <v>95.918916999999993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8.7192369999999997</v>
      </c>
      <c r="AG96">
        <v>20.32592</v>
      </c>
      <c r="AH96">
        <v>0</v>
      </c>
      <c r="AI96">
        <v>0</v>
      </c>
      <c r="AJ96">
        <v>0</v>
      </c>
      <c r="AK96">
        <v>52.327824</v>
      </c>
      <c r="AL96">
        <v>1.3402970000000001</v>
      </c>
      <c r="AM96">
        <v>0</v>
      </c>
      <c r="AN96">
        <v>0.84583699999999995</v>
      </c>
      <c r="AO96">
        <v>0</v>
      </c>
      <c r="AP96">
        <v>0.49251899999999998</v>
      </c>
      <c r="AQ96">
        <v>0</v>
      </c>
      <c r="AR96">
        <v>1.591747</v>
      </c>
      <c r="AS96">
        <v>4.3962209999999997</v>
      </c>
      <c r="AT96">
        <v>19.223981999999999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1729.3107229999996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472.25678399999998</v>
      </c>
      <c r="L97">
        <v>230.30678800000001</v>
      </c>
      <c r="M97">
        <v>88.430400000000006</v>
      </c>
      <c r="N97">
        <v>113.54174999999999</v>
      </c>
      <c r="O97">
        <v>0</v>
      </c>
      <c r="P97">
        <v>130.447047</v>
      </c>
      <c r="Q97">
        <v>15.613060000000001</v>
      </c>
      <c r="R97">
        <v>29.746929000000002</v>
      </c>
      <c r="S97">
        <v>19.359048999999999</v>
      </c>
      <c r="T97">
        <v>0</v>
      </c>
      <c r="U97">
        <v>402.52172400000001</v>
      </c>
      <c r="V97">
        <v>10.967292</v>
      </c>
      <c r="W97">
        <v>31.122599000000001</v>
      </c>
      <c r="X97">
        <v>95.918916999999993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15.785211</v>
      </c>
      <c r="AF97">
        <v>8.7192369999999997</v>
      </c>
      <c r="AG97">
        <v>20.32592</v>
      </c>
      <c r="AH97">
        <v>0</v>
      </c>
      <c r="AI97">
        <v>0</v>
      </c>
      <c r="AJ97">
        <v>0</v>
      </c>
      <c r="AK97">
        <v>52.327824</v>
      </c>
      <c r="AL97">
        <v>1.3402970000000001</v>
      </c>
      <c r="AM97">
        <v>0</v>
      </c>
      <c r="AN97">
        <v>0.84583699999999995</v>
      </c>
      <c r="AO97">
        <v>0</v>
      </c>
      <c r="AP97">
        <v>0.49251899999999998</v>
      </c>
      <c r="AQ97">
        <v>0</v>
      </c>
      <c r="AR97">
        <v>1.591747</v>
      </c>
      <c r="AS97">
        <v>4.3962209999999997</v>
      </c>
      <c r="AT97">
        <v>19.223981999999999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1765.2811339999994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427.08038399999998</v>
      </c>
      <c r="L98">
        <v>230.30678800000001</v>
      </c>
      <c r="M98">
        <v>88.430400000000006</v>
      </c>
      <c r="N98">
        <v>113.54174999999999</v>
      </c>
      <c r="O98">
        <v>0</v>
      </c>
      <c r="P98">
        <v>130.447047</v>
      </c>
      <c r="Q98">
        <v>15.613060000000001</v>
      </c>
      <c r="R98">
        <v>29.746929000000002</v>
      </c>
      <c r="S98">
        <v>19.359048999999999</v>
      </c>
      <c r="T98">
        <v>0</v>
      </c>
      <c r="U98">
        <v>402.52172400000001</v>
      </c>
      <c r="V98">
        <v>10.967292</v>
      </c>
      <c r="W98">
        <v>31.122599000000001</v>
      </c>
      <c r="X98">
        <v>95.918916999999993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15.785211</v>
      </c>
      <c r="AF98">
        <v>8.7192369999999997</v>
      </c>
      <c r="AG98">
        <v>20.32592</v>
      </c>
      <c r="AH98">
        <v>0</v>
      </c>
      <c r="AI98">
        <v>0</v>
      </c>
      <c r="AJ98">
        <v>0</v>
      </c>
      <c r="AK98">
        <v>52.327824</v>
      </c>
      <c r="AL98">
        <v>1.3402970000000001</v>
      </c>
      <c r="AM98">
        <v>0</v>
      </c>
      <c r="AN98">
        <v>0.84583699999999995</v>
      </c>
      <c r="AO98">
        <v>0</v>
      </c>
      <c r="AP98">
        <v>0.49251899999999998</v>
      </c>
      <c r="AQ98">
        <v>0</v>
      </c>
      <c r="AR98">
        <v>1.591747</v>
      </c>
      <c r="AS98">
        <v>4.3962209999999997</v>
      </c>
      <c r="AT98">
        <v>18.323820999999999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1719.2045729999995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12.482562003999995</v>
      </c>
      <c r="L99">
        <f t="shared" si="2"/>
        <v>7.8667820527500041</v>
      </c>
      <c r="M99">
        <f t="shared" si="2"/>
        <v>2.1223296000000023</v>
      </c>
      <c r="N99">
        <f t="shared" si="2"/>
        <v>2.622663438749997</v>
      </c>
      <c r="O99">
        <f t="shared" si="2"/>
        <v>0</v>
      </c>
      <c r="P99">
        <f t="shared" si="2"/>
        <v>3.0769588897499984</v>
      </c>
      <c r="Q99">
        <f t="shared" si="2"/>
        <v>0.418905533</v>
      </c>
      <c r="R99">
        <f t="shared" si="2"/>
        <v>0.82318418650000047</v>
      </c>
      <c r="S99">
        <f t="shared" si="2"/>
        <v>0.5054785092499996</v>
      </c>
      <c r="T99">
        <f t="shared" si="2"/>
        <v>0</v>
      </c>
      <c r="U99">
        <f t="shared" si="2"/>
        <v>9.0398861174999787</v>
      </c>
      <c r="V99">
        <f t="shared" si="2"/>
        <v>0.37896917525000007</v>
      </c>
      <c r="W99">
        <f t="shared" si="2"/>
        <v>0.98007408975000188</v>
      </c>
      <c r="X99">
        <f t="shared" si="2"/>
        <v>3.1167137535000058</v>
      </c>
      <c r="Y99">
        <f t="shared" si="2"/>
        <v>0</v>
      </c>
      <c r="Z99">
        <f t="shared" si="2"/>
        <v>4.1269314500000001E-2</v>
      </c>
      <c r="AA99">
        <f t="shared" si="2"/>
        <v>8.109798700000001E-2</v>
      </c>
      <c r="AB99">
        <f t="shared" si="2"/>
        <v>9.654441775E-2</v>
      </c>
      <c r="AC99">
        <f t="shared" si="2"/>
        <v>0</v>
      </c>
      <c r="AD99">
        <f t="shared" si="2"/>
        <v>8.2533437750000008E-2</v>
      </c>
      <c r="AE99">
        <f t="shared" si="2"/>
        <v>0.29300311424999997</v>
      </c>
      <c r="AF99">
        <f t="shared" si="2"/>
        <v>0.31224346550000021</v>
      </c>
      <c r="AG99">
        <f t="shared" si="2"/>
        <v>0.48782207999999999</v>
      </c>
      <c r="AH99">
        <f t="shared" si="2"/>
        <v>0.50064101974999997</v>
      </c>
      <c r="AI99">
        <f t="shared" si="2"/>
        <v>0</v>
      </c>
      <c r="AJ99">
        <f t="shared" si="2"/>
        <v>0</v>
      </c>
      <c r="AK99">
        <f t="shared" si="2"/>
        <v>1.2558677759999994</v>
      </c>
      <c r="AL99">
        <f t="shared" si="2"/>
        <v>0.16418640975000001</v>
      </c>
      <c r="AM99">
        <f t="shared" si="2"/>
        <v>2.3056626500000007E-2</v>
      </c>
      <c r="AN99">
        <f t="shared" si="2"/>
        <v>2.0300088000000042E-2</v>
      </c>
      <c r="AO99">
        <f t="shared" si="2"/>
        <v>0</v>
      </c>
      <c r="AP99">
        <f t="shared" si="2"/>
        <v>2.0131709750000008E-2</v>
      </c>
      <c r="AQ99">
        <f t="shared" si="2"/>
        <v>0.52680344475000007</v>
      </c>
      <c r="AR99">
        <f t="shared" si="2"/>
        <v>0.11940757150000009</v>
      </c>
      <c r="AS99">
        <f t="shared" si="2"/>
        <v>0.1144957035000002</v>
      </c>
      <c r="AT99">
        <f t="shared" si="2"/>
        <v>0.4424501252499996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48.016361641499984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45317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45317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198.23</v>
      </c>
      <c r="C3" s="34">
        <v>56.35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65.930000000000007</v>
      </c>
      <c r="N3">
        <v>270.33999999999997</v>
      </c>
      <c r="O3">
        <v>48.06</v>
      </c>
      <c r="P3">
        <v>0.69</v>
      </c>
      <c r="Q3">
        <v>8.4600000000000009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1.38</v>
      </c>
      <c r="X3">
        <v>17.5</v>
      </c>
      <c r="Y3">
        <v>5.84</v>
      </c>
      <c r="Z3">
        <v>5.83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6.34</v>
      </c>
      <c r="AH3">
        <v>10</v>
      </c>
      <c r="AI3">
        <v>10</v>
      </c>
      <c r="AJ3">
        <v>24.03</v>
      </c>
      <c r="AK3">
        <v>0</v>
      </c>
      <c r="AL3">
        <v>0</v>
      </c>
    </row>
    <row r="4" spans="1:38">
      <c r="A4" t="s">
        <v>46</v>
      </c>
      <c r="B4" s="34">
        <v>198.23</v>
      </c>
      <c r="C4" s="34">
        <v>56.35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65.930000000000007</v>
      </c>
      <c r="N4">
        <v>270.33999999999997</v>
      </c>
      <c r="O4">
        <v>48.06</v>
      </c>
      <c r="P4">
        <v>0.69</v>
      </c>
      <c r="Q4">
        <v>7.91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1.38</v>
      </c>
      <c r="X4">
        <v>17.5</v>
      </c>
      <c r="Y4">
        <v>5.84</v>
      </c>
      <c r="Z4">
        <v>5.83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6.34</v>
      </c>
      <c r="AH4">
        <v>10</v>
      </c>
      <c r="AI4">
        <v>10</v>
      </c>
      <c r="AJ4">
        <v>24.03</v>
      </c>
      <c r="AK4">
        <v>0</v>
      </c>
      <c r="AL4">
        <v>0</v>
      </c>
    </row>
    <row r="5" spans="1:38">
      <c r="A5" t="s">
        <v>47</v>
      </c>
      <c r="B5" s="34">
        <v>169.39</v>
      </c>
      <c r="C5" s="34">
        <v>56.35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65.930000000000007</v>
      </c>
      <c r="N5">
        <v>230.69</v>
      </c>
      <c r="O5">
        <v>48.06</v>
      </c>
      <c r="P5">
        <v>0.69</v>
      </c>
      <c r="Q5">
        <v>7.73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1.38</v>
      </c>
      <c r="X5">
        <v>17.5</v>
      </c>
      <c r="Y5">
        <v>5.84</v>
      </c>
      <c r="Z5">
        <v>5.83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6.34</v>
      </c>
      <c r="AH5">
        <v>10</v>
      </c>
      <c r="AI5">
        <v>10</v>
      </c>
      <c r="AJ5">
        <v>24.03</v>
      </c>
      <c r="AK5">
        <v>0</v>
      </c>
      <c r="AL5">
        <v>0</v>
      </c>
    </row>
    <row r="6" spans="1:38">
      <c r="A6" t="s">
        <v>48</v>
      </c>
      <c r="B6" s="34">
        <v>169.39</v>
      </c>
      <c r="C6" s="34">
        <v>56.35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65.930000000000007</v>
      </c>
      <c r="N6">
        <v>192.24</v>
      </c>
      <c r="O6">
        <v>48.06</v>
      </c>
      <c r="P6">
        <v>0.69</v>
      </c>
      <c r="Q6">
        <v>7.72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1.38</v>
      </c>
      <c r="X6">
        <v>17.5</v>
      </c>
      <c r="Y6">
        <v>5.84</v>
      </c>
      <c r="Z6">
        <v>5.83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6.34</v>
      </c>
      <c r="AH6">
        <v>10</v>
      </c>
      <c r="AI6">
        <v>10</v>
      </c>
      <c r="AJ6">
        <v>24.03</v>
      </c>
      <c r="AK6">
        <v>0</v>
      </c>
      <c r="AL6">
        <v>0</v>
      </c>
    </row>
    <row r="7" spans="1:38">
      <c r="A7" t="s">
        <v>49</v>
      </c>
      <c r="B7" s="34">
        <v>169.39</v>
      </c>
      <c r="C7" s="34">
        <v>56.35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65.930000000000007</v>
      </c>
      <c r="N7">
        <v>148.68</v>
      </c>
      <c r="O7">
        <v>48.06</v>
      </c>
      <c r="P7">
        <v>0.69</v>
      </c>
      <c r="Q7">
        <v>7.21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1.38</v>
      </c>
      <c r="X7">
        <v>17.5</v>
      </c>
      <c r="Y7">
        <v>5.84</v>
      </c>
      <c r="Z7">
        <v>5.83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6.34</v>
      </c>
      <c r="AH7">
        <v>10</v>
      </c>
      <c r="AI7">
        <v>10</v>
      </c>
      <c r="AJ7">
        <v>23.07</v>
      </c>
      <c r="AK7">
        <v>0</v>
      </c>
      <c r="AL7">
        <v>0</v>
      </c>
    </row>
    <row r="8" spans="1:38">
      <c r="A8" t="s">
        <v>50</v>
      </c>
      <c r="B8" s="34">
        <v>169.39</v>
      </c>
      <c r="C8" s="34">
        <v>56.35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65.930000000000007</v>
      </c>
      <c r="N8">
        <v>148.68</v>
      </c>
      <c r="O8">
        <v>48.06</v>
      </c>
      <c r="P8">
        <v>0.69</v>
      </c>
      <c r="Q8">
        <v>7.16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1.38</v>
      </c>
      <c r="X8">
        <v>17.5</v>
      </c>
      <c r="Y8">
        <v>5.84</v>
      </c>
      <c r="Z8">
        <v>5.83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6.34</v>
      </c>
      <c r="AH8">
        <v>10</v>
      </c>
      <c r="AI8">
        <v>10</v>
      </c>
      <c r="AJ8">
        <v>23.07</v>
      </c>
      <c r="AK8">
        <v>0</v>
      </c>
      <c r="AL8">
        <v>0</v>
      </c>
    </row>
    <row r="9" spans="1:38">
      <c r="A9" t="s">
        <v>51</v>
      </c>
      <c r="B9" s="34">
        <v>169.39</v>
      </c>
      <c r="C9" s="34">
        <v>32.68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65.930000000000007</v>
      </c>
      <c r="N9">
        <v>148.68</v>
      </c>
      <c r="O9">
        <v>48.06</v>
      </c>
      <c r="P9">
        <v>0.69</v>
      </c>
      <c r="Q9">
        <v>7.01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1.38</v>
      </c>
      <c r="X9">
        <v>17.5</v>
      </c>
      <c r="Y9">
        <v>5.84</v>
      </c>
      <c r="Z9">
        <v>5.83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6.34</v>
      </c>
      <c r="AH9">
        <v>10</v>
      </c>
      <c r="AI9">
        <v>10</v>
      </c>
      <c r="AJ9">
        <v>23.07</v>
      </c>
      <c r="AK9">
        <v>0</v>
      </c>
      <c r="AL9">
        <v>0</v>
      </c>
    </row>
    <row r="10" spans="1:38">
      <c r="A10" t="s">
        <v>52</v>
      </c>
      <c r="B10" s="34">
        <v>169.39</v>
      </c>
      <c r="C10" s="34">
        <v>32.68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65.930000000000007</v>
      </c>
      <c r="N10">
        <v>148.68</v>
      </c>
      <c r="O10">
        <v>48.06</v>
      </c>
      <c r="P10">
        <v>0.69</v>
      </c>
      <c r="Q10">
        <v>7.01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1.38</v>
      </c>
      <c r="X10">
        <v>17.5</v>
      </c>
      <c r="Y10">
        <v>5.84</v>
      </c>
      <c r="Z10">
        <v>5.83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6.34</v>
      </c>
      <c r="AH10">
        <v>10</v>
      </c>
      <c r="AI10">
        <v>10</v>
      </c>
      <c r="AJ10">
        <v>23.07</v>
      </c>
      <c r="AK10">
        <v>0</v>
      </c>
      <c r="AL10">
        <v>0</v>
      </c>
    </row>
    <row r="11" spans="1:38">
      <c r="A11" t="s">
        <v>53</v>
      </c>
      <c r="B11" s="34">
        <v>169.39</v>
      </c>
      <c r="C11" s="34">
        <v>32.68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65.930000000000007</v>
      </c>
      <c r="N11">
        <v>148.68</v>
      </c>
      <c r="O11">
        <v>48.06</v>
      </c>
      <c r="P11">
        <v>0.69</v>
      </c>
      <c r="Q11">
        <v>7.01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1.38</v>
      </c>
      <c r="X11">
        <v>17.5</v>
      </c>
      <c r="Y11">
        <v>5.84</v>
      </c>
      <c r="Z11">
        <v>5.83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6.34</v>
      </c>
      <c r="AH11">
        <v>16.079999999999998</v>
      </c>
      <c r="AI11">
        <v>16.079999999999998</v>
      </c>
      <c r="AJ11">
        <v>23.07</v>
      </c>
      <c r="AK11">
        <v>0</v>
      </c>
      <c r="AL11">
        <v>0</v>
      </c>
    </row>
    <row r="12" spans="1:38">
      <c r="A12" t="s">
        <v>54</v>
      </c>
      <c r="B12" s="34">
        <v>169.39</v>
      </c>
      <c r="C12" s="34">
        <v>32.68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65.930000000000007</v>
      </c>
      <c r="N12">
        <v>148.68</v>
      </c>
      <c r="O12">
        <v>48.06</v>
      </c>
      <c r="P12">
        <v>0.69</v>
      </c>
      <c r="Q12">
        <v>7.01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1.38</v>
      </c>
      <c r="X12">
        <v>17.5</v>
      </c>
      <c r="Y12">
        <v>5.84</v>
      </c>
      <c r="Z12">
        <v>5.83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6.34</v>
      </c>
      <c r="AH12">
        <v>15.42</v>
      </c>
      <c r="AI12">
        <v>15.42</v>
      </c>
      <c r="AJ12">
        <v>23.07</v>
      </c>
      <c r="AK12">
        <v>0</v>
      </c>
      <c r="AL12">
        <v>0</v>
      </c>
    </row>
    <row r="13" spans="1:38">
      <c r="A13" t="s">
        <v>55</v>
      </c>
      <c r="B13" s="34">
        <v>121.33</v>
      </c>
      <c r="C13" s="34">
        <v>32.68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65.930000000000007</v>
      </c>
      <c r="N13">
        <v>148.68</v>
      </c>
      <c r="O13">
        <v>48.06</v>
      </c>
      <c r="P13">
        <v>0.69</v>
      </c>
      <c r="Q13">
        <v>9.1999999999999993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1.38</v>
      </c>
      <c r="X13">
        <v>22</v>
      </c>
      <c r="Y13">
        <v>7.34</v>
      </c>
      <c r="Z13">
        <v>7.33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6.34</v>
      </c>
      <c r="AH13">
        <v>17.53</v>
      </c>
      <c r="AI13">
        <v>17.53</v>
      </c>
      <c r="AJ13">
        <v>23.07</v>
      </c>
      <c r="AK13">
        <v>0</v>
      </c>
      <c r="AL13">
        <v>0</v>
      </c>
    </row>
    <row r="14" spans="1:38">
      <c r="A14" t="s">
        <v>56</v>
      </c>
      <c r="B14" s="34">
        <v>109.58</v>
      </c>
      <c r="C14" s="34">
        <v>32.68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65.930000000000007</v>
      </c>
      <c r="N14">
        <v>148.68</v>
      </c>
      <c r="O14">
        <v>48.06</v>
      </c>
      <c r="P14">
        <v>0.69</v>
      </c>
      <c r="Q14">
        <v>9.1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1.38</v>
      </c>
      <c r="X14">
        <v>22</v>
      </c>
      <c r="Y14">
        <v>7.34</v>
      </c>
      <c r="Z14">
        <v>7.33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6.34</v>
      </c>
      <c r="AH14">
        <v>17.440000000000001</v>
      </c>
      <c r="AI14">
        <v>17.440000000000001</v>
      </c>
      <c r="AJ14">
        <v>23.07</v>
      </c>
      <c r="AK14">
        <v>0</v>
      </c>
      <c r="AL14">
        <v>0</v>
      </c>
    </row>
    <row r="15" spans="1:38">
      <c r="A15" t="s">
        <v>57</v>
      </c>
      <c r="B15" s="34">
        <v>109.58</v>
      </c>
      <c r="C15" s="34">
        <v>32.68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65.930000000000007</v>
      </c>
      <c r="N15">
        <v>148.68</v>
      </c>
      <c r="O15">
        <v>48.06</v>
      </c>
      <c r="P15">
        <v>0.65</v>
      </c>
      <c r="Q15">
        <v>8.92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1.38</v>
      </c>
      <c r="X15">
        <v>22</v>
      </c>
      <c r="Y15">
        <v>7.34</v>
      </c>
      <c r="Z15">
        <v>7.33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6.34</v>
      </c>
      <c r="AH15">
        <v>17.61</v>
      </c>
      <c r="AI15">
        <v>17.61</v>
      </c>
      <c r="AJ15">
        <v>23.07</v>
      </c>
      <c r="AK15">
        <v>0</v>
      </c>
      <c r="AL15">
        <v>0</v>
      </c>
    </row>
    <row r="16" spans="1:38">
      <c r="A16" t="s">
        <v>58</v>
      </c>
      <c r="B16" s="34">
        <v>109.58</v>
      </c>
      <c r="C16" s="34">
        <v>32.68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65.930000000000007</v>
      </c>
      <c r="N16">
        <v>148.68</v>
      </c>
      <c r="O16">
        <v>48.06</v>
      </c>
      <c r="P16">
        <v>0.65</v>
      </c>
      <c r="Q16">
        <v>8.74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1.38</v>
      </c>
      <c r="X16">
        <v>22</v>
      </c>
      <c r="Y16">
        <v>7.34</v>
      </c>
      <c r="Z16">
        <v>7.33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6.34</v>
      </c>
      <c r="AH16">
        <v>17.53</v>
      </c>
      <c r="AI16">
        <v>17.53</v>
      </c>
      <c r="AJ16">
        <v>23.07</v>
      </c>
      <c r="AK16">
        <v>0</v>
      </c>
      <c r="AL16">
        <v>0</v>
      </c>
    </row>
    <row r="17" spans="1:38">
      <c r="A17" t="s">
        <v>59</v>
      </c>
      <c r="B17" s="34">
        <v>109.58</v>
      </c>
      <c r="C17" s="34">
        <v>32.68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65.930000000000007</v>
      </c>
      <c r="N17">
        <v>148.68</v>
      </c>
      <c r="O17">
        <v>48.06</v>
      </c>
      <c r="P17">
        <v>0.65</v>
      </c>
      <c r="Q17">
        <v>8.3800000000000008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1.38</v>
      </c>
      <c r="X17">
        <v>22</v>
      </c>
      <c r="Y17">
        <v>7.34</v>
      </c>
      <c r="Z17">
        <v>7.33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6.34</v>
      </c>
      <c r="AH17">
        <v>17.440000000000001</v>
      </c>
      <c r="AI17">
        <v>17.440000000000001</v>
      </c>
      <c r="AJ17">
        <v>23.07</v>
      </c>
      <c r="AK17">
        <v>0</v>
      </c>
      <c r="AL17">
        <v>0</v>
      </c>
    </row>
    <row r="18" spans="1:38">
      <c r="A18" t="s">
        <v>60</v>
      </c>
      <c r="B18" s="34">
        <v>109.58</v>
      </c>
      <c r="C18" s="34">
        <v>32.68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65.930000000000007</v>
      </c>
      <c r="N18">
        <v>148.68</v>
      </c>
      <c r="O18">
        <v>48.06</v>
      </c>
      <c r="P18">
        <v>0.65</v>
      </c>
      <c r="Q18">
        <v>8.36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1.38</v>
      </c>
      <c r="X18">
        <v>22</v>
      </c>
      <c r="Y18">
        <v>7.34</v>
      </c>
      <c r="Z18">
        <v>7.33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6.34</v>
      </c>
      <c r="AH18">
        <v>17.36</v>
      </c>
      <c r="AI18">
        <v>17.36</v>
      </c>
      <c r="AJ18">
        <v>23.07</v>
      </c>
      <c r="AK18">
        <v>0</v>
      </c>
      <c r="AL18">
        <v>0</v>
      </c>
    </row>
    <row r="19" spans="1:38">
      <c r="A19" t="s">
        <v>61</v>
      </c>
      <c r="B19" s="34">
        <v>109.58</v>
      </c>
      <c r="C19" s="34">
        <v>32.68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65.930000000000007</v>
      </c>
      <c r="N19">
        <v>148.68</v>
      </c>
      <c r="O19">
        <v>48.06</v>
      </c>
      <c r="P19">
        <v>0.65</v>
      </c>
      <c r="Q19">
        <v>7.43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1.38</v>
      </c>
      <c r="X19">
        <v>22</v>
      </c>
      <c r="Y19">
        <v>7.34</v>
      </c>
      <c r="Z19">
        <v>7.33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6.34</v>
      </c>
      <c r="AH19">
        <v>17.45</v>
      </c>
      <c r="AI19">
        <v>17.45</v>
      </c>
      <c r="AJ19">
        <v>23.07</v>
      </c>
      <c r="AK19">
        <v>0</v>
      </c>
      <c r="AL19">
        <v>0</v>
      </c>
    </row>
    <row r="20" spans="1:38">
      <c r="A20" t="s">
        <v>62</v>
      </c>
      <c r="B20" s="34">
        <v>109.58</v>
      </c>
      <c r="C20" s="34">
        <v>32.68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65.930000000000007</v>
      </c>
      <c r="N20">
        <v>148.68</v>
      </c>
      <c r="O20">
        <v>48.06</v>
      </c>
      <c r="P20">
        <v>0.65</v>
      </c>
      <c r="Q20">
        <v>7.44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1.38</v>
      </c>
      <c r="X20">
        <v>22</v>
      </c>
      <c r="Y20">
        <v>7.34</v>
      </c>
      <c r="Z20">
        <v>7.33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6.34</v>
      </c>
      <c r="AH20">
        <v>17.38</v>
      </c>
      <c r="AI20">
        <v>17.38</v>
      </c>
      <c r="AJ20">
        <v>23.07</v>
      </c>
      <c r="AK20">
        <v>0</v>
      </c>
      <c r="AL20">
        <v>0</v>
      </c>
    </row>
    <row r="21" spans="1:38">
      <c r="A21" t="s">
        <v>63</v>
      </c>
      <c r="B21" s="34">
        <v>157.63999999999999</v>
      </c>
      <c r="C21" s="34">
        <v>32.68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65.930000000000007</v>
      </c>
      <c r="N21">
        <v>148.68</v>
      </c>
      <c r="O21">
        <v>48.06</v>
      </c>
      <c r="P21">
        <v>0.65</v>
      </c>
      <c r="Q21">
        <v>7.4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1.38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6.34</v>
      </c>
      <c r="AH21">
        <v>17.47</v>
      </c>
      <c r="AI21">
        <v>17.47</v>
      </c>
      <c r="AJ21">
        <v>23.07</v>
      </c>
      <c r="AK21">
        <v>0</v>
      </c>
      <c r="AL21">
        <v>0</v>
      </c>
    </row>
    <row r="22" spans="1:38">
      <c r="A22" t="s">
        <v>64</v>
      </c>
      <c r="B22" s="34">
        <v>169.39</v>
      </c>
      <c r="C22" s="34">
        <v>32.68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65.930000000000007</v>
      </c>
      <c r="N22">
        <v>192.24</v>
      </c>
      <c r="O22">
        <v>48.06</v>
      </c>
      <c r="P22">
        <v>0.65</v>
      </c>
      <c r="Q22">
        <v>7.4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1.38</v>
      </c>
      <c r="X22">
        <v>22</v>
      </c>
      <c r="Y22">
        <v>7.34</v>
      </c>
      <c r="Z22">
        <v>7.33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6.34</v>
      </c>
      <c r="AH22">
        <v>17.36</v>
      </c>
      <c r="AI22">
        <v>17.36</v>
      </c>
      <c r="AJ22">
        <v>23.07</v>
      </c>
      <c r="AK22">
        <v>0</v>
      </c>
      <c r="AL22">
        <v>0</v>
      </c>
    </row>
    <row r="23" spans="1:38">
      <c r="A23" t="s">
        <v>65</v>
      </c>
      <c r="B23" s="34">
        <v>169.39</v>
      </c>
      <c r="C23" s="34">
        <v>56.35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65.930000000000007</v>
      </c>
      <c r="N23">
        <v>230.69</v>
      </c>
      <c r="O23">
        <v>48.06</v>
      </c>
      <c r="P23">
        <v>0.65</v>
      </c>
      <c r="Q23">
        <v>7.4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1.34</v>
      </c>
      <c r="X23">
        <v>22</v>
      </c>
      <c r="Y23">
        <v>7.34</v>
      </c>
      <c r="Z23">
        <v>7.33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6.34</v>
      </c>
      <c r="AH23">
        <v>17.440000000000001</v>
      </c>
      <c r="AI23">
        <v>17.440000000000001</v>
      </c>
      <c r="AJ23">
        <v>23.07</v>
      </c>
      <c r="AK23">
        <v>0</v>
      </c>
      <c r="AL23">
        <v>0</v>
      </c>
    </row>
    <row r="24" spans="1:38">
      <c r="A24" t="s">
        <v>66</v>
      </c>
      <c r="B24" s="34">
        <v>217.45</v>
      </c>
      <c r="C24" s="34">
        <v>75.25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94.19</v>
      </c>
      <c r="N24">
        <v>270.33999999999997</v>
      </c>
      <c r="O24">
        <v>48.06</v>
      </c>
      <c r="P24">
        <v>0.65</v>
      </c>
      <c r="Q24">
        <v>7.61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1.34</v>
      </c>
      <c r="X24">
        <v>22</v>
      </c>
      <c r="Y24">
        <v>7.34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6.34</v>
      </c>
      <c r="AH24">
        <v>17.63</v>
      </c>
      <c r="AI24">
        <v>17.63</v>
      </c>
      <c r="AJ24">
        <v>23.07</v>
      </c>
      <c r="AK24">
        <v>0</v>
      </c>
      <c r="AL24">
        <v>0</v>
      </c>
    </row>
    <row r="25" spans="1:38">
      <c r="A25" t="s">
        <v>67</v>
      </c>
      <c r="B25" s="34">
        <v>260.10000000000002</v>
      </c>
      <c r="C25" s="34">
        <v>75.25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94.19</v>
      </c>
      <c r="N25">
        <v>270.33999999999997</v>
      </c>
      <c r="O25">
        <v>76.900000000000006</v>
      </c>
      <c r="P25">
        <v>0.65</v>
      </c>
      <c r="Q25">
        <v>8.06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1.34</v>
      </c>
      <c r="X25">
        <v>53.95</v>
      </c>
      <c r="Y25">
        <v>17.989999999999998</v>
      </c>
      <c r="Z25">
        <v>17.98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12.88</v>
      </c>
      <c r="AH25">
        <v>31.55</v>
      </c>
      <c r="AI25">
        <v>31.55</v>
      </c>
      <c r="AJ25">
        <v>23.07</v>
      </c>
      <c r="AK25">
        <v>0</v>
      </c>
      <c r="AL25">
        <v>0</v>
      </c>
    </row>
    <row r="26" spans="1:38">
      <c r="A26" t="s">
        <v>68</v>
      </c>
      <c r="B26" s="34">
        <v>260.10000000000002</v>
      </c>
      <c r="C26" s="34">
        <v>67.790000000000006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94.19</v>
      </c>
      <c r="N26">
        <v>270.33999999999997</v>
      </c>
      <c r="O26">
        <v>99.6</v>
      </c>
      <c r="P26">
        <v>0.65</v>
      </c>
      <c r="Q26">
        <v>8.26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1.34</v>
      </c>
      <c r="X26">
        <v>53.46</v>
      </c>
      <c r="Y26">
        <v>17.82</v>
      </c>
      <c r="Z26">
        <v>17.82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13.56</v>
      </c>
      <c r="AH26">
        <v>31.89</v>
      </c>
      <c r="AI26">
        <v>31.89</v>
      </c>
      <c r="AJ26">
        <v>23.07</v>
      </c>
      <c r="AK26">
        <v>0</v>
      </c>
      <c r="AL26">
        <v>0</v>
      </c>
    </row>
    <row r="27" spans="1:38">
      <c r="A27" t="s">
        <v>69</v>
      </c>
      <c r="B27" s="34">
        <v>233.49</v>
      </c>
      <c r="C27" s="34">
        <v>67.790000000000006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94.19</v>
      </c>
      <c r="N27">
        <v>270.33999999999997</v>
      </c>
      <c r="O27">
        <v>99.6</v>
      </c>
      <c r="P27">
        <v>0.69</v>
      </c>
      <c r="Q27">
        <v>8.4600000000000009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1.34</v>
      </c>
      <c r="X27">
        <v>52.89</v>
      </c>
      <c r="Y27">
        <v>17.63</v>
      </c>
      <c r="Z27">
        <v>17.63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13.74</v>
      </c>
      <c r="AH27">
        <v>32.04</v>
      </c>
      <c r="AI27">
        <v>32.04</v>
      </c>
      <c r="AJ27">
        <v>23.07</v>
      </c>
      <c r="AK27">
        <v>0</v>
      </c>
      <c r="AL27">
        <v>0</v>
      </c>
    </row>
    <row r="28" spans="1:38">
      <c r="A28" t="s">
        <v>70</v>
      </c>
      <c r="B28" s="34">
        <v>260.10000000000002</v>
      </c>
      <c r="C28" s="34">
        <v>86.7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115.29</v>
      </c>
      <c r="N28">
        <v>270.33999999999997</v>
      </c>
      <c r="O28">
        <v>99.6</v>
      </c>
      <c r="P28">
        <v>0.69</v>
      </c>
      <c r="Q28">
        <v>8.66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1.34</v>
      </c>
      <c r="X28">
        <v>52.35</v>
      </c>
      <c r="Y28">
        <v>17.45</v>
      </c>
      <c r="Z28">
        <v>17.45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13.85</v>
      </c>
      <c r="AH28">
        <v>32.39</v>
      </c>
      <c r="AI28">
        <v>32.39</v>
      </c>
      <c r="AJ28">
        <v>23.07</v>
      </c>
      <c r="AK28">
        <v>0</v>
      </c>
      <c r="AL28">
        <v>0</v>
      </c>
    </row>
    <row r="29" spans="1:38">
      <c r="A29" t="s">
        <v>71</v>
      </c>
      <c r="B29" s="34">
        <v>260.10000000000002</v>
      </c>
      <c r="C29" s="34">
        <v>86.7</v>
      </c>
      <c r="D29" s="93">
        <f t="shared" si="0"/>
        <v>0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115.29</v>
      </c>
      <c r="N29">
        <v>270.33999999999997</v>
      </c>
      <c r="O29">
        <v>99.6</v>
      </c>
      <c r="P29">
        <v>0.69</v>
      </c>
      <c r="Q29">
        <v>7.85</v>
      </c>
      <c r="R29" s="93">
        <v>0</v>
      </c>
      <c r="S29" s="93">
        <v>0</v>
      </c>
      <c r="T29" s="93">
        <v>0</v>
      </c>
      <c r="U29">
        <v>0</v>
      </c>
      <c r="V29">
        <v>0</v>
      </c>
      <c r="W29">
        <v>1.34</v>
      </c>
      <c r="X29">
        <v>39.26</v>
      </c>
      <c r="Y29">
        <v>13.08</v>
      </c>
      <c r="Z29">
        <v>13.09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10.88</v>
      </c>
      <c r="AH29">
        <v>24.88</v>
      </c>
      <c r="AI29">
        <v>24.88</v>
      </c>
      <c r="AJ29">
        <v>23.07</v>
      </c>
      <c r="AK29">
        <v>0</v>
      </c>
      <c r="AL29">
        <v>0</v>
      </c>
    </row>
    <row r="30" spans="1:38">
      <c r="A30" t="s">
        <v>72</v>
      </c>
      <c r="B30" s="34">
        <v>260.10000000000002</v>
      </c>
      <c r="C30" s="34">
        <v>86.7</v>
      </c>
      <c r="D30" s="93">
        <f t="shared" si="0"/>
        <v>2.79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115.29</v>
      </c>
      <c r="N30">
        <v>270.33999999999997</v>
      </c>
      <c r="O30">
        <v>99.6</v>
      </c>
      <c r="P30">
        <v>0.69</v>
      </c>
      <c r="Q30">
        <v>7.97</v>
      </c>
      <c r="R30" s="93">
        <v>0.89</v>
      </c>
      <c r="S30" s="93">
        <v>1.9</v>
      </c>
      <c r="T30" s="93">
        <v>0</v>
      </c>
      <c r="U30">
        <v>0</v>
      </c>
      <c r="V30">
        <v>0</v>
      </c>
      <c r="W30">
        <v>1.34</v>
      </c>
      <c r="X30">
        <v>38.78</v>
      </c>
      <c r="Y30">
        <v>12.91</v>
      </c>
      <c r="Z30">
        <v>12.93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10.64</v>
      </c>
      <c r="AH30">
        <v>25.15</v>
      </c>
      <c r="AI30">
        <v>25.15</v>
      </c>
      <c r="AJ30">
        <v>23.07</v>
      </c>
      <c r="AK30">
        <v>0</v>
      </c>
      <c r="AL30">
        <v>0</v>
      </c>
    </row>
    <row r="31" spans="1:38">
      <c r="A31" t="s">
        <v>73</v>
      </c>
      <c r="B31" s="34">
        <v>260.10000000000002</v>
      </c>
      <c r="C31" s="34">
        <v>86.7</v>
      </c>
      <c r="D31" s="93">
        <f t="shared" si="0"/>
        <v>12.59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115.29</v>
      </c>
      <c r="N31">
        <v>270.33999999999997</v>
      </c>
      <c r="O31">
        <v>99.6</v>
      </c>
      <c r="P31">
        <v>0.69</v>
      </c>
      <c r="Q31">
        <v>7.61</v>
      </c>
      <c r="R31" s="93">
        <v>3.44</v>
      </c>
      <c r="S31" s="93">
        <v>6.6</v>
      </c>
      <c r="T31" s="93">
        <v>2.5499999999999998</v>
      </c>
      <c r="U31">
        <v>0.95</v>
      </c>
      <c r="V31">
        <v>0.44707400000000003</v>
      </c>
      <c r="W31">
        <v>1.34</v>
      </c>
      <c r="X31">
        <v>37.78</v>
      </c>
      <c r="Y31">
        <v>12.59</v>
      </c>
      <c r="Z31">
        <v>12.59</v>
      </c>
      <c r="AA31">
        <v>0.02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9.8800000000000008</v>
      </c>
      <c r="AH31">
        <v>25.89</v>
      </c>
      <c r="AI31">
        <v>25.89</v>
      </c>
      <c r="AJ31">
        <v>23.07</v>
      </c>
      <c r="AK31">
        <v>0</v>
      </c>
      <c r="AL31">
        <v>0</v>
      </c>
    </row>
    <row r="32" spans="1:38">
      <c r="A32" t="s">
        <v>74</v>
      </c>
      <c r="B32" s="34">
        <v>260.10000000000002</v>
      </c>
      <c r="C32" s="34">
        <v>86.7</v>
      </c>
      <c r="D32" s="93">
        <f t="shared" si="0"/>
        <v>31.05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115.29</v>
      </c>
      <c r="N32">
        <v>270.33999999999997</v>
      </c>
      <c r="O32">
        <v>99.6</v>
      </c>
      <c r="P32">
        <v>0.69</v>
      </c>
      <c r="Q32">
        <v>7.41</v>
      </c>
      <c r="R32" s="93">
        <v>10.4</v>
      </c>
      <c r="S32" s="93">
        <v>13.2</v>
      </c>
      <c r="T32" s="93">
        <v>7.45</v>
      </c>
      <c r="U32">
        <v>0.95</v>
      </c>
      <c r="V32">
        <v>3.9361950000000001</v>
      </c>
      <c r="W32">
        <v>1.34</v>
      </c>
      <c r="X32">
        <v>36.78</v>
      </c>
      <c r="Y32">
        <v>12.25</v>
      </c>
      <c r="Z32">
        <v>12.26</v>
      </c>
      <c r="AA32">
        <v>1.01</v>
      </c>
      <c r="AB32">
        <v>0.2</v>
      </c>
      <c r="AC32">
        <v>0.28000000000000003</v>
      </c>
      <c r="AD32">
        <v>0</v>
      </c>
      <c r="AE32">
        <v>1</v>
      </c>
      <c r="AF32">
        <v>0</v>
      </c>
      <c r="AG32">
        <v>9.8800000000000008</v>
      </c>
      <c r="AH32">
        <v>26.21</v>
      </c>
      <c r="AI32">
        <v>26.21</v>
      </c>
      <c r="AJ32">
        <v>23.07</v>
      </c>
      <c r="AK32">
        <v>0</v>
      </c>
      <c r="AL32">
        <v>0</v>
      </c>
    </row>
    <row r="33" spans="1:38">
      <c r="A33" t="s">
        <v>75</v>
      </c>
      <c r="B33" s="34">
        <v>260.10000000000002</v>
      </c>
      <c r="C33" s="34">
        <v>86.7</v>
      </c>
      <c r="D33" s="93">
        <f t="shared" si="0"/>
        <v>52.930000000000007</v>
      </c>
      <c r="E33" s="34">
        <v>0</v>
      </c>
      <c r="F33" s="34"/>
      <c r="G33" s="34"/>
      <c r="H33" s="34"/>
      <c r="I33" s="34"/>
      <c r="J33" s="37">
        <v>0.11</v>
      </c>
      <c r="K33" s="37">
        <v>0.11</v>
      </c>
      <c r="L33" s="37">
        <v>0.11</v>
      </c>
      <c r="M33">
        <v>115.29</v>
      </c>
      <c r="N33">
        <v>270.33999999999997</v>
      </c>
      <c r="O33">
        <v>99.6</v>
      </c>
      <c r="P33">
        <v>0.69</v>
      </c>
      <c r="Q33">
        <v>8.15</v>
      </c>
      <c r="R33" s="93">
        <v>18.45</v>
      </c>
      <c r="S33" s="93">
        <v>19</v>
      </c>
      <c r="T33" s="93">
        <v>15.48</v>
      </c>
      <c r="U33">
        <v>0.95</v>
      </c>
      <c r="V33">
        <v>9.5343389999999992</v>
      </c>
      <c r="W33">
        <v>1.34</v>
      </c>
      <c r="X33">
        <v>43.28</v>
      </c>
      <c r="Y33">
        <v>14.41</v>
      </c>
      <c r="Z33">
        <v>14.43</v>
      </c>
      <c r="AA33">
        <v>3.67</v>
      </c>
      <c r="AB33">
        <v>0.73</v>
      </c>
      <c r="AC33">
        <v>1.75</v>
      </c>
      <c r="AD33">
        <v>0.55000000000000004</v>
      </c>
      <c r="AE33">
        <v>3</v>
      </c>
      <c r="AF33">
        <v>1</v>
      </c>
      <c r="AG33">
        <v>9.74</v>
      </c>
      <c r="AH33">
        <v>31.55</v>
      </c>
      <c r="AI33">
        <v>31.55</v>
      </c>
      <c r="AJ33">
        <v>23.07</v>
      </c>
      <c r="AK33">
        <v>2</v>
      </c>
      <c r="AL33">
        <v>1</v>
      </c>
    </row>
    <row r="34" spans="1:38">
      <c r="A34" t="s">
        <v>76</v>
      </c>
      <c r="B34" s="34">
        <v>260.10000000000002</v>
      </c>
      <c r="C34" s="34">
        <v>86.7</v>
      </c>
      <c r="D34" s="93">
        <f t="shared" si="0"/>
        <v>75.5</v>
      </c>
      <c r="E34" s="34">
        <v>0</v>
      </c>
      <c r="F34" s="34"/>
      <c r="G34" s="34"/>
      <c r="H34" s="34"/>
      <c r="I34" s="34"/>
      <c r="J34" s="37">
        <v>0.43</v>
      </c>
      <c r="K34" s="37">
        <v>0.43</v>
      </c>
      <c r="L34" s="37">
        <v>0.44</v>
      </c>
      <c r="M34">
        <v>115.29</v>
      </c>
      <c r="N34">
        <v>270.33999999999997</v>
      </c>
      <c r="O34">
        <v>99.6</v>
      </c>
      <c r="P34">
        <v>0.69</v>
      </c>
      <c r="Q34">
        <v>8.14</v>
      </c>
      <c r="R34" s="93">
        <v>25.43</v>
      </c>
      <c r="S34" s="93">
        <v>25.6</v>
      </c>
      <c r="T34" s="93">
        <v>24.47</v>
      </c>
      <c r="U34">
        <v>0.95</v>
      </c>
      <c r="V34">
        <v>15.200516</v>
      </c>
      <c r="W34">
        <v>1.34</v>
      </c>
      <c r="X34">
        <v>42.28</v>
      </c>
      <c r="Y34">
        <v>14.09</v>
      </c>
      <c r="Z34">
        <v>14.09</v>
      </c>
      <c r="AA34">
        <v>10.3</v>
      </c>
      <c r="AB34">
        <v>2.06</v>
      </c>
      <c r="AC34">
        <v>5.08</v>
      </c>
      <c r="AD34">
        <v>3.72</v>
      </c>
      <c r="AE34">
        <v>5</v>
      </c>
      <c r="AF34">
        <v>3</v>
      </c>
      <c r="AG34">
        <v>9.74</v>
      </c>
      <c r="AH34">
        <v>32.18</v>
      </c>
      <c r="AI34">
        <v>32.18</v>
      </c>
      <c r="AJ34">
        <v>22.11</v>
      </c>
      <c r="AK34">
        <v>7</v>
      </c>
      <c r="AL34">
        <v>3</v>
      </c>
    </row>
    <row r="35" spans="1:38">
      <c r="A35" t="s">
        <v>77</v>
      </c>
      <c r="B35" s="34">
        <v>260.10000000000002</v>
      </c>
      <c r="C35" s="34">
        <v>86.7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2.87</v>
      </c>
      <c r="K35" s="37">
        <v>2.87</v>
      </c>
      <c r="L35" s="37">
        <v>2.94</v>
      </c>
      <c r="M35">
        <v>115.29</v>
      </c>
      <c r="N35">
        <v>270.33999999999997</v>
      </c>
      <c r="O35">
        <v>99.6</v>
      </c>
      <c r="P35">
        <v>0.69</v>
      </c>
      <c r="Q35">
        <v>8.3800000000000008</v>
      </c>
      <c r="R35" s="93">
        <v>30.33</v>
      </c>
      <c r="S35" s="93">
        <v>30.34</v>
      </c>
      <c r="T35" s="93">
        <v>30.33</v>
      </c>
      <c r="U35">
        <v>0.95</v>
      </c>
      <c r="V35">
        <v>21.595618000000002</v>
      </c>
      <c r="W35">
        <v>1.34</v>
      </c>
      <c r="X35">
        <v>48.78</v>
      </c>
      <c r="Y35">
        <v>16.25</v>
      </c>
      <c r="Z35">
        <v>16.260000000000002</v>
      </c>
      <c r="AA35">
        <v>26.54</v>
      </c>
      <c r="AB35">
        <v>5.31</v>
      </c>
      <c r="AC35">
        <v>8.5500000000000007</v>
      </c>
      <c r="AD35">
        <v>5</v>
      </c>
      <c r="AE35">
        <v>8</v>
      </c>
      <c r="AF35">
        <v>4</v>
      </c>
      <c r="AG35">
        <v>9.56</v>
      </c>
      <c r="AH35">
        <v>33.22</v>
      </c>
      <c r="AI35">
        <v>33.22</v>
      </c>
      <c r="AJ35">
        <v>0</v>
      </c>
      <c r="AK35">
        <v>18</v>
      </c>
      <c r="AL35">
        <v>7</v>
      </c>
    </row>
    <row r="36" spans="1:38">
      <c r="A36" t="s">
        <v>78</v>
      </c>
      <c r="B36" s="34">
        <v>260.10000000000002</v>
      </c>
      <c r="C36" s="34">
        <v>86.7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2.87</v>
      </c>
      <c r="K36" s="37">
        <v>2.87</v>
      </c>
      <c r="L36" s="37">
        <v>2.94</v>
      </c>
      <c r="M36">
        <v>115.29</v>
      </c>
      <c r="N36">
        <v>270.33999999999997</v>
      </c>
      <c r="O36">
        <v>99.6</v>
      </c>
      <c r="P36">
        <v>0.69</v>
      </c>
      <c r="Q36">
        <v>8.92</v>
      </c>
      <c r="R36" s="93">
        <v>30.33</v>
      </c>
      <c r="S36" s="93">
        <v>30.34</v>
      </c>
      <c r="T36" s="93">
        <v>30.33</v>
      </c>
      <c r="U36">
        <v>0.95</v>
      </c>
      <c r="V36">
        <v>29.953958</v>
      </c>
      <c r="W36">
        <v>1.34</v>
      </c>
      <c r="X36">
        <v>47.78</v>
      </c>
      <c r="Y36">
        <v>15.91</v>
      </c>
      <c r="Z36">
        <v>15.93</v>
      </c>
      <c r="AA36">
        <v>29.46</v>
      </c>
      <c r="AB36">
        <v>5.89</v>
      </c>
      <c r="AC36">
        <v>15.12</v>
      </c>
      <c r="AD36">
        <v>5</v>
      </c>
      <c r="AE36">
        <v>10</v>
      </c>
      <c r="AF36">
        <v>5</v>
      </c>
      <c r="AG36">
        <v>9.5500000000000007</v>
      </c>
      <c r="AH36">
        <v>32.549999999999997</v>
      </c>
      <c r="AI36">
        <v>32.549999999999997</v>
      </c>
      <c r="AJ36">
        <v>0</v>
      </c>
      <c r="AK36">
        <v>25</v>
      </c>
      <c r="AL36">
        <v>10</v>
      </c>
    </row>
    <row r="37" spans="1:38">
      <c r="A37" t="s">
        <v>79</v>
      </c>
      <c r="B37" s="34">
        <v>260.10000000000002</v>
      </c>
      <c r="C37" s="34">
        <v>86.7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2.87</v>
      </c>
      <c r="K37" s="37">
        <v>2.87</v>
      </c>
      <c r="L37" s="37">
        <v>2.94</v>
      </c>
      <c r="M37">
        <v>115.29</v>
      </c>
      <c r="N37">
        <v>270.33999999999997</v>
      </c>
      <c r="O37">
        <v>99.6</v>
      </c>
      <c r="P37">
        <v>0.69</v>
      </c>
      <c r="Q37">
        <v>8.66</v>
      </c>
      <c r="R37" s="93">
        <v>32</v>
      </c>
      <c r="S37" s="93">
        <v>32</v>
      </c>
      <c r="T37" s="93">
        <v>32</v>
      </c>
      <c r="U37">
        <v>0.95</v>
      </c>
      <c r="V37">
        <v>40.479635000000002</v>
      </c>
      <c r="W37">
        <v>1.34</v>
      </c>
      <c r="X37">
        <v>46.33</v>
      </c>
      <c r="Y37">
        <v>15.45</v>
      </c>
      <c r="Z37">
        <v>15.44</v>
      </c>
      <c r="AA37">
        <v>31.23</v>
      </c>
      <c r="AB37">
        <v>6.24</v>
      </c>
      <c r="AC37">
        <v>5.05</v>
      </c>
      <c r="AD37">
        <v>5</v>
      </c>
      <c r="AE37">
        <v>19</v>
      </c>
      <c r="AF37">
        <v>9</v>
      </c>
      <c r="AG37">
        <v>8.8800000000000008</v>
      </c>
      <c r="AH37">
        <v>31.52</v>
      </c>
      <c r="AI37">
        <v>31.52</v>
      </c>
      <c r="AJ37">
        <v>0</v>
      </c>
      <c r="AK37">
        <v>39</v>
      </c>
      <c r="AL37">
        <v>16</v>
      </c>
    </row>
    <row r="38" spans="1:38">
      <c r="A38" t="s">
        <v>80</v>
      </c>
      <c r="B38" s="34">
        <v>260.10000000000002</v>
      </c>
      <c r="C38" s="34">
        <v>86.7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3.86</v>
      </c>
      <c r="K38" s="37">
        <v>3.86</v>
      </c>
      <c r="L38" s="37">
        <v>3.95</v>
      </c>
      <c r="M38">
        <v>115.29</v>
      </c>
      <c r="N38">
        <v>270.33999999999997</v>
      </c>
      <c r="O38">
        <v>99.6</v>
      </c>
      <c r="P38">
        <v>0.69</v>
      </c>
      <c r="Q38">
        <v>8.2200000000000006</v>
      </c>
      <c r="R38" s="93">
        <v>32</v>
      </c>
      <c r="S38" s="93">
        <v>32</v>
      </c>
      <c r="T38" s="93">
        <v>32</v>
      </c>
      <c r="U38">
        <v>0.95</v>
      </c>
      <c r="V38">
        <v>52.336815000000001</v>
      </c>
      <c r="W38">
        <v>1.34</v>
      </c>
      <c r="X38">
        <v>42.75</v>
      </c>
      <c r="Y38">
        <v>14.25</v>
      </c>
      <c r="Z38">
        <v>14.25</v>
      </c>
      <c r="AA38">
        <v>43.12</v>
      </c>
      <c r="AB38">
        <v>8.6199999999999992</v>
      </c>
      <c r="AC38">
        <v>8.42</v>
      </c>
      <c r="AD38">
        <v>5</v>
      </c>
      <c r="AE38">
        <v>29</v>
      </c>
      <c r="AF38">
        <v>14</v>
      </c>
      <c r="AG38">
        <v>8.2200000000000006</v>
      </c>
      <c r="AH38">
        <v>29.18</v>
      </c>
      <c r="AI38">
        <v>29.18</v>
      </c>
      <c r="AJ38">
        <v>0</v>
      </c>
      <c r="AK38">
        <v>56</v>
      </c>
      <c r="AL38">
        <v>24</v>
      </c>
    </row>
    <row r="39" spans="1:38">
      <c r="A39" t="s">
        <v>81</v>
      </c>
      <c r="B39" s="34">
        <v>260.10000000000002</v>
      </c>
      <c r="C39" s="34">
        <v>86.7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5.33</v>
      </c>
      <c r="K39" s="37">
        <v>5.33</v>
      </c>
      <c r="L39" s="37">
        <v>5.46</v>
      </c>
      <c r="M39">
        <v>115.29</v>
      </c>
      <c r="N39">
        <v>270.33999999999997</v>
      </c>
      <c r="O39">
        <v>99.6</v>
      </c>
      <c r="P39">
        <v>0.69</v>
      </c>
      <c r="Q39">
        <v>9.14</v>
      </c>
      <c r="R39" s="93">
        <v>32</v>
      </c>
      <c r="S39" s="93">
        <v>32</v>
      </c>
      <c r="T39" s="93">
        <v>32</v>
      </c>
      <c r="U39">
        <v>0.95</v>
      </c>
      <c r="V39">
        <v>64.767415999999997</v>
      </c>
      <c r="W39">
        <v>1.34</v>
      </c>
      <c r="X39">
        <v>48.78</v>
      </c>
      <c r="Y39">
        <v>16.25</v>
      </c>
      <c r="Z39">
        <v>16.260000000000002</v>
      </c>
      <c r="AA39">
        <v>55.46</v>
      </c>
      <c r="AB39">
        <v>11.09</v>
      </c>
      <c r="AC39">
        <v>10.75</v>
      </c>
      <c r="AD39">
        <v>5</v>
      </c>
      <c r="AE39">
        <v>40</v>
      </c>
      <c r="AF39">
        <v>20</v>
      </c>
      <c r="AG39">
        <v>8.2200000000000006</v>
      </c>
      <c r="AH39">
        <v>30</v>
      </c>
      <c r="AI39">
        <v>30</v>
      </c>
      <c r="AJ39">
        <v>0</v>
      </c>
      <c r="AK39">
        <v>74</v>
      </c>
      <c r="AL39">
        <v>31</v>
      </c>
    </row>
    <row r="40" spans="1:38">
      <c r="A40" t="s">
        <v>82</v>
      </c>
      <c r="B40" s="34">
        <v>260.10000000000002</v>
      </c>
      <c r="C40" s="34">
        <v>86.7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6.9</v>
      </c>
      <c r="K40" s="37">
        <v>6.9</v>
      </c>
      <c r="L40" s="37">
        <v>7.07</v>
      </c>
      <c r="M40">
        <v>115.29</v>
      </c>
      <c r="N40">
        <v>270.33999999999997</v>
      </c>
      <c r="O40">
        <v>99.6</v>
      </c>
      <c r="P40">
        <v>0.69</v>
      </c>
      <c r="Q40">
        <v>9.14</v>
      </c>
      <c r="R40" s="93">
        <v>32</v>
      </c>
      <c r="S40" s="93">
        <v>32</v>
      </c>
      <c r="T40" s="93">
        <v>32</v>
      </c>
      <c r="U40">
        <v>0.95</v>
      </c>
      <c r="V40">
        <v>77.042513</v>
      </c>
      <c r="W40">
        <v>1.34</v>
      </c>
      <c r="X40">
        <v>47.78</v>
      </c>
      <c r="Y40">
        <v>15.91</v>
      </c>
      <c r="Z40">
        <v>15.93</v>
      </c>
      <c r="AA40">
        <v>69.14</v>
      </c>
      <c r="AB40">
        <v>13.83</v>
      </c>
      <c r="AC40">
        <v>13.45</v>
      </c>
      <c r="AD40">
        <v>5</v>
      </c>
      <c r="AE40">
        <v>49</v>
      </c>
      <c r="AF40">
        <v>24</v>
      </c>
      <c r="AG40">
        <v>6.34</v>
      </c>
      <c r="AH40">
        <v>30</v>
      </c>
      <c r="AI40">
        <v>30</v>
      </c>
      <c r="AJ40">
        <v>0</v>
      </c>
      <c r="AK40">
        <v>91</v>
      </c>
      <c r="AL40">
        <v>39</v>
      </c>
    </row>
    <row r="41" spans="1:38">
      <c r="A41" t="s">
        <v>83</v>
      </c>
      <c r="B41" s="34">
        <v>260.10000000000002</v>
      </c>
      <c r="C41" s="34">
        <v>86.7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5.26</v>
      </c>
      <c r="K41" s="37">
        <v>5.26</v>
      </c>
      <c r="L41" s="37">
        <v>5.4</v>
      </c>
      <c r="M41">
        <v>115.29</v>
      </c>
      <c r="N41">
        <v>270.33999999999997</v>
      </c>
      <c r="O41">
        <v>99.6</v>
      </c>
      <c r="P41">
        <v>0.69</v>
      </c>
      <c r="Q41">
        <v>9.14</v>
      </c>
      <c r="R41" s="93">
        <v>32</v>
      </c>
      <c r="S41" s="93">
        <v>32</v>
      </c>
      <c r="T41" s="93">
        <v>32</v>
      </c>
      <c r="U41">
        <v>0.95</v>
      </c>
      <c r="V41">
        <v>88.967725999999999</v>
      </c>
      <c r="W41">
        <v>1.34</v>
      </c>
      <c r="X41">
        <v>46.33</v>
      </c>
      <c r="Y41">
        <v>15.45</v>
      </c>
      <c r="Z41">
        <v>15.44</v>
      </c>
      <c r="AA41">
        <v>106.92</v>
      </c>
      <c r="AB41">
        <v>21.38</v>
      </c>
      <c r="AC41">
        <v>16.22</v>
      </c>
      <c r="AD41">
        <v>5</v>
      </c>
      <c r="AE41">
        <v>52</v>
      </c>
      <c r="AF41">
        <v>26</v>
      </c>
      <c r="AG41">
        <v>6.34</v>
      </c>
      <c r="AH41">
        <v>30</v>
      </c>
      <c r="AI41">
        <v>30</v>
      </c>
      <c r="AJ41">
        <v>0</v>
      </c>
      <c r="AK41">
        <v>102</v>
      </c>
      <c r="AL41">
        <v>43</v>
      </c>
    </row>
    <row r="42" spans="1:38">
      <c r="A42" t="s">
        <v>84</v>
      </c>
      <c r="B42" s="34">
        <v>260.10000000000002</v>
      </c>
      <c r="C42" s="34">
        <v>86.7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6.79</v>
      </c>
      <c r="K42" s="37">
        <v>6.79</v>
      </c>
      <c r="L42" s="37">
        <v>6.96</v>
      </c>
      <c r="M42">
        <v>115.29</v>
      </c>
      <c r="N42">
        <v>270.33999999999997</v>
      </c>
      <c r="O42">
        <v>99.6</v>
      </c>
      <c r="P42">
        <v>0.69</v>
      </c>
      <c r="Q42">
        <v>9.14</v>
      </c>
      <c r="R42" s="93">
        <v>32.5</v>
      </c>
      <c r="S42" s="93">
        <v>32.5</v>
      </c>
      <c r="T42" s="93">
        <v>32.5</v>
      </c>
      <c r="U42">
        <v>0.95</v>
      </c>
      <c r="V42">
        <v>100.358394</v>
      </c>
      <c r="W42">
        <v>1.34</v>
      </c>
      <c r="X42">
        <v>42.75</v>
      </c>
      <c r="Y42">
        <v>14.25</v>
      </c>
      <c r="Z42">
        <v>14.25</v>
      </c>
      <c r="AA42">
        <v>133.24</v>
      </c>
      <c r="AB42">
        <v>26.65</v>
      </c>
      <c r="AC42">
        <v>18.55</v>
      </c>
      <c r="AD42">
        <v>6</v>
      </c>
      <c r="AE42">
        <v>60</v>
      </c>
      <c r="AF42">
        <v>30</v>
      </c>
      <c r="AG42">
        <v>6.34</v>
      </c>
      <c r="AH42">
        <v>30</v>
      </c>
      <c r="AI42">
        <v>30</v>
      </c>
      <c r="AJ42">
        <v>0</v>
      </c>
      <c r="AK42">
        <v>116</v>
      </c>
      <c r="AL42">
        <v>49</v>
      </c>
    </row>
    <row r="43" spans="1:38">
      <c r="A43" t="s">
        <v>85</v>
      </c>
      <c r="B43" s="34">
        <v>260.10000000000002</v>
      </c>
      <c r="C43" s="34">
        <v>86.7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8.1300000000000008</v>
      </c>
      <c r="K43" s="37">
        <v>8.1300000000000008</v>
      </c>
      <c r="L43" s="37">
        <v>8.33</v>
      </c>
      <c r="M43">
        <v>115.29</v>
      </c>
      <c r="N43">
        <v>270.33999999999997</v>
      </c>
      <c r="O43">
        <v>99.6</v>
      </c>
      <c r="P43">
        <v>0.69</v>
      </c>
      <c r="Q43">
        <v>9.14</v>
      </c>
      <c r="R43" s="93">
        <v>32.5</v>
      </c>
      <c r="S43" s="93">
        <v>32.5</v>
      </c>
      <c r="T43" s="93">
        <v>32.5</v>
      </c>
      <c r="U43">
        <v>0.95</v>
      </c>
      <c r="V43">
        <v>110.74800500000001</v>
      </c>
      <c r="W43">
        <v>1.34</v>
      </c>
      <c r="X43">
        <v>52.5</v>
      </c>
      <c r="Y43">
        <v>17.5</v>
      </c>
      <c r="Z43">
        <v>17.5</v>
      </c>
      <c r="AA43">
        <v>120.98</v>
      </c>
      <c r="AB43">
        <v>24.2</v>
      </c>
      <c r="AC43">
        <v>23.42</v>
      </c>
      <c r="AD43">
        <v>7</v>
      </c>
      <c r="AE43">
        <v>63</v>
      </c>
      <c r="AF43">
        <v>32</v>
      </c>
      <c r="AG43">
        <v>6.34</v>
      </c>
      <c r="AH43">
        <v>30</v>
      </c>
      <c r="AI43">
        <v>30</v>
      </c>
      <c r="AJ43">
        <v>0</v>
      </c>
      <c r="AK43">
        <v>126</v>
      </c>
      <c r="AL43">
        <v>54</v>
      </c>
    </row>
    <row r="44" spans="1:38">
      <c r="A44" t="s">
        <v>86</v>
      </c>
      <c r="B44" s="34">
        <v>260.10000000000002</v>
      </c>
      <c r="C44" s="34">
        <v>86.7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9.6</v>
      </c>
      <c r="K44" s="37">
        <v>9.6</v>
      </c>
      <c r="L44" s="37">
        <v>9.84</v>
      </c>
      <c r="M44">
        <v>115.29</v>
      </c>
      <c r="N44">
        <v>270.33999999999997</v>
      </c>
      <c r="O44">
        <v>99.6</v>
      </c>
      <c r="P44">
        <v>0.69</v>
      </c>
      <c r="Q44">
        <v>9.14</v>
      </c>
      <c r="R44" s="93">
        <v>32.5</v>
      </c>
      <c r="S44" s="93">
        <v>32.5</v>
      </c>
      <c r="T44" s="93">
        <v>32.5</v>
      </c>
      <c r="U44">
        <v>0.95</v>
      </c>
      <c r="V44">
        <v>119.28128700000001</v>
      </c>
      <c r="W44">
        <v>1.34</v>
      </c>
      <c r="X44">
        <v>52.5</v>
      </c>
      <c r="Y44">
        <v>17.5</v>
      </c>
      <c r="Z44">
        <v>17.5</v>
      </c>
      <c r="AA44">
        <v>138.02000000000001</v>
      </c>
      <c r="AB44">
        <v>27.6</v>
      </c>
      <c r="AC44">
        <v>25.12</v>
      </c>
      <c r="AD44">
        <v>8</v>
      </c>
      <c r="AE44">
        <v>72</v>
      </c>
      <c r="AF44">
        <v>36</v>
      </c>
      <c r="AG44">
        <v>6.34</v>
      </c>
      <c r="AH44">
        <v>29.18</v>
      </c>
      <c r="AI44">
        <v>29.18</v>
      </c>
      <c r="AJ44">
        <v>0</v>
      </c>
      <c r="AK44">
        <v>140</v>
      </c>
      <c r="AL44">
        <v>60</v>
      </c>
    </row>
    <row r="45" spans="1:38">
      <c r="A45" t="s">
        <v>87</v>
      </c>
      <c r="B45" s="34">
        <v>260.10000000000002</v>
      </c>
      <c r="C45" s="34">
        <v>86.7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7.75</v>
      </c>
      <c r="K45" s="37">
        <v>7.75</v>
      </c>
      <c r="L45" s="37">
        <v>7.94</v>
      </c>
      <c r="M45">
        <v>115.29</v>
      </c>
      <c r="N45">
        <v>270.33999999999997</v>
      </c>
      <c r="O45">
        <v>99.6</v>
      </c>
      <c r="P45">
        <v>0</v>
      </c>
      <c r="Q45">
        <v>9.2799999999999994</v>
      </c>
      <c r="R45" s="93">
        <v>32.5</v>
      </c>
      <c r="S45" s="93">
        <v>32.5</v>
      </c>
      <c r="T45" s="93">
        <v>32.5</v>
      </c>
      <c r="U45">
        <v>0.95</v>
      </c>
      <c r="V45">
        <v>134.26798500000001</v>
      </c>
      <c r="W45">
        <v>1.34</v>
      </c>
      <c r="X45">
        <v>51.5</v>
      </c>
      <c r="Y45">
        <v>17.16</v>
      </c>
      <c r="Z45">
        <v>17.170000000000002</v>
      </c>
      <c r="AA45">
        <v>157.44999999999999</v>
      </c>
      <c r="AB45">
        <v>31.49</v>
      </c>
      <c r="AC45">
        <v>26.78</v>
      </c>
      <c r="AD45">
        <v>10</v>
      </c>
      <c r="AE45">
        <v>77</v>
      </c>
      <c r="AF45">
        <v>39</v>
      </c>
      <c r="AG45">
        <v>6.34</v>
      </c>
      <c r="AH45">
        <v>25.89</v>
      </c>
      <c r="AI45">
        <v>25.89</v>
      </c>
      <c r="AJ45">
        <v>0</v>
      </c>
      <c r="AK45">
        <v>154</v>
      </c>
      <c r="AL45">
        <v>66</v>
      </c>
    </row>
    <row r="46" spans="1:38">
      <c r="A46" t="s">
        <v>88</v>
      </c>
      <c r="B46" s="34">
        <v>260.10000000000002</v>
      </c>
      <c r="C46" s="34">
        <v>86.7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8.6999999999999993</v>
      </c>
      <c r="K46" s="37">
        <v>8.6999999999999993</v>
      </c>
      <c r="L46" s="37">
        <v>8.92</v>
      </c>
      <c r="M46">
        <v>115.29</v>
      </c>
      <c r="N46">
        <v>270.33999999999997</v>
      </c>
      <c r="O46">
        <v>99.6</v>
      </c>
      <c r="P46">
        <v>0</v>
      </c>
      <c r="Q46">
        <v>9.74</v>
      </c>
      <c r="R46" s="93">
        <v>32.5</v>
      </c>
      <c r="S46" s="93">
        <v>32.5</v>
      </c>
      <c r="T46" s="93">
        <v>32.5</v>
      </c>
      <c r="U46">
        <v>0.95</v>
      </c>
      <c r="V46">
        <v>138.865072</v>
      </c>
      <c r="W46">
        <v>1.34</v>
      </c>
      <c r="X46">
        <v>48.5</v>
      </c>
      <c r="Y46">
        <v>16.16</v>
      </c>
      <c r="Z46">
        <v>16.170000000000002</v>
      </c>
      <c r="AA46">
        <v>178.38</v>
      </c>
      <c r="AB46">
        <v>35.68</v>
      </c>
      <c r="AC46">
        <v>28.55</v>
      </c>
      <c r="AD46">
        <v>13</v>
      </c>
      <c r="AE46">
        <v>82</v>
      </c>
      <c r="AF46">
        <v>41</v>
      </c>
      <c r="AG46">
        <v>6.34</v>
      </c>
      <c r="AH46">
        <v>22.52</v>
      </c>
      <c r="AI46">
        <v>22.52</v>
      </c>
      <c r="AJ46">
        <v>0</v>
      </c>
      <c r="AK46">
        <v>165</v>
      </c>
      <c r="AL46">
        <v>70</v>
      </c>
    </row>
    <row r="47" spans="1:38">
      <c r="A47" t="s">
        <v>89</v>
      </c>
      <c r="B47" s="34">
        <v>219.15</v>
      </c>
      <c r="C47" s="34">
        <v>69.209999999999994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9.66</v>
      </c>
      <c r="K47" s="37">
        <v>9.66</v>
      </c>
      <c r="L47" s="37">
        <v>9.89</v>
      </c>
      <c r="M47">
        <v>115.29</v>
      </c>
      <c r="N47">
        <v>270.33999999999997</v>
      </c>
      <c r="O47">
        <v>99.6</v>
      </c>
      <c r="P47">
        <v>0.65</v>
      </c>
      <c r="Q47">
        <v>10.54</v>
      </c>
      <c r="R47" s="93">
        <v>32.5</v>
      </c>
      <c r="S47" s="93">
        <v>32.5</v>
      </c>
      <c r="T47" s="93">
        <v>32.5</v>
      </c>
      <c r="U47">
        <v>0.95</v>
      </c>
      <c r="V47">
        <v>142.78182899999999</v>
      </c>
      <c r="W47">
        <v>1.34</v>
      </c>
      <c r="X47">
        <v>47.5</v>
      </c>
      <c r="Y47">
        <v>15.84</v>
      </c>
      <c r="Z47">
        <v>15.83</v>
      </c>
      <c r="AA47">
        <v>201.9</v>
      </c>
      <c r="AB47">
        <v>40.380000000000003</v>
      </c>
      <c r="AC47">
        <v>31.88</v>
      </c>
      <c r="AD47">
        <v>16</v>
      </c>
      <c r="AE47">
        <v>85</v>
      </c>
      <c r="AF47">
        <v>43</v>
      </c>
      <c r="AG47">
        <v>6.34</v>
      </c>
      <c r="AH47">
        <v>17.440000000000001</v>
      </c>
      <c r="AI47">
        <v>17.440000000000001</v>
      </c>
      <c r="AJ47">
        <v>0</v>
      </c>
      <c r="AK47">
        <v>182</v>
      </c>
      <c r="AL47">
        <v>78</v>
      </c>
    </row>
    <row r="48" spans="1:38">
      <c r="A48" t="s">
        <v>90</v>
      </c>
      <c r="B48" s="34">
        <v>219.15</v>
      </c>
      <c r="C48" s="34">
        <v>69.209999999999994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11.57</v>
      </c>
      <c r="K48" s="37">
        <v>11.57</v>
      </c>
      <c r="L48" s="37">
        <v>11.85</v>
      </c>
      <c r="M48">
        <v>115.29</v>
      </c>
      <c r="N48">
        <v>270.33999999999997</v>
      </c>
      <c r="O48">
        <v>99.6</v>
      </c>
      <c r="P48">
        <v>0.65</v>
      </c>
      <c r="Q48">
        <v>11.37</v>
      </c>
      <c r="R48" s="93">
        <v>32.5</v>
      </c>
      <c r="S48" s="93">
        <v>32.5</v>
      </c>
      <c r="T48" s="93">
        <v>32.5</v>
      </c>
      <c r="U48">
        <v>0.95</v>
      </c>
      <c r="V48">
        <v>145.785</v>
      </c>
      <c r="W48">
        <v>1.34</v>
      </c>
      <c r="X48">
        <v>42.5</v>
      </c>
      <c r="Y48">
        <v>14.16</v>
      </c>
      <c r="Z48">
        <v>14.17</v>
      </c>
      <c r="AA48">
        <v>220.96</v>
      </c>
      <c r="AB48">
        <v>44.19</v>
      </c>
      <c r="AC48">
        <v>38.450000000000003</v>
      </c>
      <c r="AD48">
        <v>20</v>
      </c>
      <c r="AE48">
        <v>88</v>
      </c>
      <c r="AF48">
        <v>44</v>
      </c>
      <c r="AG48">
        <v>6.34</v>
      </c>
      <c r="AH48">
        <v>13.52</v>
      </c>
      <c r="AI48">
        <v>13.52</v>
      </c>
      <c r="AJ48">
        <v>0</v>
      </c>
      <c r="AK48">
        <v>189</v>
      </c>
      <c r="AL48">
        <v>81</v>
      </c>
    </row>
    <row r="49" spans="1:38">
      <c r="A49" t="s">
        <v>91</v>
      </c>
      <c r="B49" s="34">
        <v>219.15</v>
      </c>
      <c r="C49" s="34">
        <v>69.209999999999994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13.09</v>
      </c>
      <c r="K49" s="37">
        <v>13.09</v>
      </c>
      <c r="L49" s="37">
        <v>13.42</v>
      </c>
      <c r="M49">
        <v>115.29</v>
      </c>
      <c r="N49">
        <v>270.33999999999997</v>
      </c>
      <c r="O49">
        <v>99.6</v>
      </c>
      <c r="P49">
        <v>0.65</v>
      </c>
      <c r="Q49">
        <v>12.14</v>
      </c>
      <c r="R49" s="93">
        <v>32.5</v>
      </c>
      <c r="S49" s="93">
        <v>32.5</v>
      </c>
      <c r="T49" s="93">
        <v>32.5</v>
      </c>
      <c r="U49">
        <v>0.95</v>
      </c>
      <c r="V49">
        <v>148.37025399999999</v>
      </c>
      <c r="W49">
        <v>1.34</v>
      </c>
      <c r="X49">
        <v>30</v>
      </c>
      <c r="Y49">
        <v>10</v>
      </c>
      <c r="Z49">
        <v>10</v>
      </c>
      <c r="AA49">
        <v>229.17</v>
      </c>
      <c r="AB49">
        <v>45.83</v>
      </c>
      <c r="AC49">
        <v>31.88</v>
      </c>
      <c r="AD49">
        <v>25</v>
      </c>
      <c r="AE49">
        <v>93</v>
      </c>
      <c r="AF49">
        <v>47</v>
      </c>
      <c r="AG49">
        <v>6.34</v>
      </c>
      <c r="AH49">
        <v>13.53</v>
      </c>
      <c r="AI49">
        <v>13.53</v>
      </c>
      <c r="AJ49">
        <v>0</v>
      </c>
      <c r="AK49">
        <v>189</v>
      </c>
      <c r="AL49">
        <v>81</v>
      </c>
    </row>
    <row r="50" spans="1:38">
      <c r="A50" t="s">
        <v>92</v>
      </c>
      <c r="B50" s="34">
        <v>219.15</v>
      </c>
      <c r="C50" s="34">
        <v>69.209999999999994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14.07</v>
      </c>
      <c r="K50" s="37">
        <v>14.07</v>
      </c>
      <c r="L50" s="37">
        <v>14.42</v>
      </c>
      <c r="M50">
        <v>115.29</v>
      </c>
      <c r="N50">
        <v>270.33999999999997</v>
      </c>
      <c r="O50">
        <v>99.6</v>
      </c>
      <c r="P50">
        <v>0.65</v>
      </c>
      <c r="Q50">
        <v>12.65</v>
      </c>
      <c r="R50" s="93">
        <v>32.5</v>
      </c>
      <c r="S50" s="93">
        <v>32.5</v>
      </c>
      <c r="T50" s="93">
        <v>32.5</v>
      </c>
      <c r="U50">
        <v>0.95</v>
      </c>
      <c r="V50">
        <v>150.100236</v>
      </c>
      <c r="W50">
        <v>1.34</v>
      </c>
      <c r="X50">
        <v>27.5</v>
      </c>
      <c r="Y50">
        <v>9.16</v>
      </c>
      <c r="Z50">
        <v>9.17</v>
      </c>
      <c r="AA50">
        <v>229.17</v>
      </c>
      <c r="AB50">
        <v>45.83</v>
      </c>
      <c r="AC50">
        <v>38.450000000000003</v>
      </c>
      <c r="AD50">
        <v>33</v>
      </c>
      <c r="AE50">
        <v>93</v>
      </c>
      <c r="AF50">
        <v>47</v>
      </c>
      <c r="AG50">
        <v>6.34</v>
      </c>
      <c r="AH50">
        <v>13.55</v>
      </c>
      <c r="AI50">
        <v>13.55</v>
      </c>
      <c r="AJ50">
        <v>0</v>
      </c>
      <c r="AK50">
        <v>189</v>
      </c>
      <c r="AL50">
        <v>81</v>
      </c>
    </row>
    <row r="51" spans="1:38">
      <c r="A51" t="s">
        <v>93</v>
      </c>
      <c r="B51" s="34">
        <v>219.15</v>
      </c>
      <c r="C51" s="34">
        <v>69.209999999999994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14.23</v>
      </c>
      <c r="K51" s="37">
        <v>14.23</v>
      </c>
      <c r="L51" s="37">
        <v>14.58</v>
      </c>
      <c r="M51">
        <v>115.29</v>
      </c>
      <c r="N51">
        <v>270.33999999999997</v>
      </c>
      <c r="O51">
        <v>99.6</v>
      </c>
      <c r="P51">
        <v>0.65</v>
      </c>
      <c r="Q51">
        <v>13.44</v>
      </c>
      <c r="R51" s="93">
        <v>32.5</v>
      </c>
      <c r="S51" s="93">
        <v>32.5</v>
      </c>
      <c r="T51" s="93">
        <v>32.5</v>
      </c>
      <c r="U51">
        <v>0.99</v>
      </c>
      <c r="V51">
        <v>151.21792099999999</v>
      </c>
      <c r="W51">
        <v>1.38</v>
      </c>
      <c r="X51">
        <v>25</v>
      </c>
      <c r="Y51">
        <v>8.34</v>
      </c>
      <c r="Z51">
        <v>8.33</v>
      </c>
      <c r="AA51">
        <v>229.17</v>
      </c>
      <c r="AB51">
        <v>45.83</v>
      </c>
      <c r="AC51">
        <v>48.24</v>
      </c>
      <c r="AD51">
        <v>40</v>
      </c>
      <c r="AE51">
        <v>93</v>
      </c>
      <c r="AF51">
        <v>47</v>
      </c>
      <c r="AG51">
        <v>6.34</v>
      </c>
      <c r="AH51">
        <v>13.33</v>
      </c>
      <c r="AI51">
        <v>13.33</v>
      </c>
      <c r="AJ51">
        <v>0</v>
      </c>
      <c r="AK51">
        <v>186</v>
      </c>
      <c r="AL51">
        <v>79</v>
      </c>
    </row>
    <row r="52" spans="1:38">
      <c r="A52" t="s">
        <v>94</v>
      </c>
      <c r="B52" s="34">
        <v>219.15</v>
      </c>
      <c r="C52" s="34">
        <v>69.209999999999994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14.23</v>
      </c>
      <c r="K52" s="37">
        <v>14.23</v>
      </c>
      <c r="L52" s="37">
        <v>14.58</v>
      </c>
      <c r="M52">
        <v>115.29</v>
      </c>
      <c r="N52">
        <v>270.33999999999997</v>
      </c>
      <c r="O52">
        <v>99.6</v>
      </c>
      <c r="P52">
        <v>0.65</v>
      </c>
      <c r="Q52">
        <v>14.09</v>
      </c>
      <c r="R52" s="93">
        <v>32.5</v>
      </c>
      <c r="S52" s="93">
        <v>32.5</v>
      </c>
      <c r="T52" s="93">
        <v>32.5</v>
      </c>
      <c r="U52">
        <v>0.99</v>
      </c>
      <c r="V52">
        <v>151.645557</v>
      </c>
      <c r="W52">
        <v>1.38</v>
      </c>
      <c r="X52">
        <v>22.5</v>
      </c>
      <c r="Y52">
        <v>7.5</v>
      </c>
      <c r="Z52">
        <v>7.5</v>
      </c>
      <c r="AA52">
        <v>229.17</v>
      </c>
      <c r="AB52">
        <v>45.83</v>
      </c>
      <c r="AC52">
        <v>70.400000000000006</v>
      </c>
      <c r="AD52">
        <v>45</v>
      </c>
      <c r="AE52">
        <v>93</v>
      </c>
      <c r="AF52">
        <v>47</v>
      </c>
      <c r="AG52">
        <v>6.34</v>
      </c>
      <c r="AH52">
        <v>13.33</v>
      </c>
      <c r="AI52">
        <v>13.33</v>
      </c>
      <c r="AJ52">
        <v>0</v>
      </c>
      <c r="AK52">
        <v>186</v>
      </c>
      <c r="AL52">
        <v>79</v>
      </c>
    </row>
    <row r="53" spans="1:38">
      <c r="A53" t="s">
        <v>95</v>
      </c>
      <c r="B53" s="34">
        <v>219.15</v>
      </c>
      <c r="C53" s="34">
        <v>69.209999999999994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14.23</v>
      </c>
      <c r="K53" s="37">
        <v>14.23</v>
      </c>
      <c r="L53" s="37">
        <v>14.58</v>
      </c>
      <c r="M53">
        <v>115.29</v>
      </c>
      <c r="N53">
        <v>270.33999999999997</v>
      </c>
      <c r="O53">
        <v>99.6</v>
      </c>
      <c r="P53">
        <v>0.65</v>
      </c>
      <c r="Q53">
        <v>13.93</v>
      </c>
      <c r="R53" s="93">
        <v>32.5</v>
      </c>
      <c r="S53" s="93">
        <v>32.5</v>
      </c>
      <c r="T53" s="93">
        <v>32.5</v>
      </c>
      <c r="U53">
        <v>0.99</v>
      </c>
      <c r="V53">
        <v>151.6164</v>
      </c>
      <c r="W53">
        <v>1.38</v>
      </c>
      <c r="X53">
        <v>20</v>
      </c>
      <c r="Y53">
        <v>6.66</v>
      </c>
      <c r="Z53">
        <v>6.67</v>
      </c>
      <c r="AA53">
        <v>229.17</v>
      </c>
      <c r="AB53">
        <v>45.83</v>
      </c>
      <c r="AC53">
        <v>78.55</v>
      </c>
      <c r="AD53">
        <v>45</v>
      </c>
      <c r="AE53">
        <v>91</v>
      </c>
      <c r="AF53">
        <v>46</v>
      </c>
      <c r="AG53">
        <v>6.34</v>
      </c>
      <c r="AH53">
        <v>13.33</v>
      </c>
      <c r="AI53">
        <v>13.33</v>
      </c>
      <c r="AJ53">
        <v>0</v>
      </c>
      <c r="AK53">
        <v>182</v>
      </c>
      <c r="AL53">
        <v>78</v>
      </c>
    </row>
    <row r="54" spans="1:38">
      <c r="A54" t="s">
        <v>96</v>
      </c>
      <c r="B54" s="34">
        <v>219.15</v>
      </c>
      <c r="C54" s="34">
        <v>55.66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14.23</v>
      </c>
      <c r="K54" s="37">
        <v>14.23</v>
      </c>
      <c r="L54" s="37">
        <v>14.58</v>
      </c>
      <c r="M54">
        <v>94.19</v>
      </c>
      <c r="N54">
        <v>270.33999999999997</v>
      </c>
      <c r="O54">
        <v>99.6</v>
      </c>
      <c r="P54">
        <v>0.65</v>
      </c>
      <c r="Q54">
        <v>13.73</v>
      </c>
      <c r="R54" s="93">
        <v>32.5</v>
      </c>
      <c r="S54" s="93">
        <v>32.5</v>
      </c>
      <c r="T54" s="93">
        <v>32.5</v>
      </c>
      <c r="U54">
        <v>0.99</v>
      </c>
      <c r="V54">
        <v>150.62506200000001</v>
      </c>
      <c r="W54">
        <v>1.38</v>
      </c>
      <c r="X54">
        <v>20</v>
      </c>
      <c r="Y54">
        <v>6.66</v>
      </c>
      <c r="Z54">
        <v>6.67</v>
      </c>
      <c r="AA54">
        <v>229.17</v>
      </c>
      <c r="AB54">
        <v>45.83</v>
      </c>
      <c r="AC54">
        <v>85.28</v>
      </c>
      <c r="AD54">
        <v>45</v>
      </c>
      <c r="AE54">
        <v>91</v>
      </c>
      <c r="AF54">
        <v>46</v>
      </c>
      <c r="AG54">
        <v>6.34</v>
      </c>
      <c r="AH54">
        <v>13.33</v>
      </c>
      <c r="AI54">
        <v>13.33</v>
      </c>
      <c r="AJ54">
        <v>0</v>
      </c>
      <c r="AK54">
        <v>182</v>
      </c>
      <c r="AL54">
        <v>78</v>
      </c>
    </row>
    <row r="55" spans="1:38">
      <c r="A55" t="s">
        <v>97</v>
      </c>
      <c r="B55" s="34">
        <v>219.15</v>
      </c>
      <c r="C55" s="34">
        <v>69.209999999999994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14.23</v>
      </c>
      <c r="K55" s="37">
        <v>14.23</v>
      </c>
      <c r="L55" s="37">
        <v>14.58</v>
      </c>
      <c r="M55">
        <v>65.930000000000007</v>
      </c>
      <c r="N55">
        <v>270.33999999999997</v>
      </c>
      <c r="O55">
        <v>99.6</v>
      </c>
      <c r="P55">
        <v>0.65</v>
      </c>
      <c r="Q55">
        <v>13.45</v>
      </c>
      <c r="R55" s="93">
        <v>32.5</v>
      </c>
      <c r="S55" s="93">
        <v>32.5</v>
      </c>
      <c r="T55" s="93">
        <v>32.5</v>
      </c>
      <c r="U55">
        <v>0.99</v>
      </c>
      <c r="V55">
        <v>149.060303</v>
      </c>
      <c r="W55">
        <v>1.38</v>
      </c>
      <c r="X55">
        <v>20</v>
      </c>
      <c r="Y55">
        <v>6.66</v>
      </c>
      <c r="Z55">
        <v>6.67</v>
      </c>
      <c r="AA55">
        <v>229.17</v>
      </c>
      <c r="AB55">
        <v>45.83</v>
      </c>
      <c r="AC55">
        <v>91.12</v>
      </c>
      <c r="AD55">
        <v>45</v>
      </c>
      <c r="AE55">
        <v>89</v>
      </c>
      <c r="AF55">
        <v>45</v>
      </c>
      <c r="AG55">
        <v>6.34</v>
      </c>
      <c r="AH55">
        <v>13.33</v>
      </c>
      <c r="AI55">
        <v>13.33</v>
      </c>
      <c r="AJ55">
        <v>0</v>
      </c>
      <c r="AK55">
        <v>182</v>
      </c>
      <c r="AL55">
        <v>78</v>
      </c>
    </row>
    <row r="56" spans="1:38">
      <c r="A56" t="s">
        <v>98</v>
      </c>
      <c r="B56" s="34">
        <v>219.15</v>
      </c>
      <c r="C56" s="34">
        <v>48.66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14.23</v>
      </c>
      <c r="K56" s="37">
        <v>14.23</v>
      </c>
      <c r="L56" s="37">
        <v>14.58</v>
      </c>
      <c r="M56">
        <v>65.930000000000007</v>
      </c>
      <c r="N56">
        <v>270.33999999999997</v>
      </c>
      <c r="O56">
        <v>86.51</v>
      </c>
      <c r="P56">
        <v>0.65</v>
      </c>
      <c r="Q56">
        <v>13.13</v>
      </c>
      <c r="R56" s="93">
        <v>32.5</v>
      </c>
      <c r="S56" s="93">
        <v>32.5</v>
      </c>
      <c r="T56" s="93">
        <v>32.5</v>
      </c>
      <c r="U56">
        <v>0.99</v>
      </c>
      <c r="V56">
        <v>146.49448699999999</v>
      </c>
      <c r="W56">
        <v>1.38</v>
      </c>
      <c r="X56">
        <v>20</v>
      </c>
      <c r="Y56">
        <v>6.66</v>
      </c>
      <c r="Z56">
        <v>6.67</v>
      </c>
      <c r="AA56">
        <v>229.17</v>
      </c>
      <c r="AB56">
        <v>45.83</v>
      </c>
      <c r="AC56">
        <v>91.12</v>
      </c>
      <c r="AD56">
        <v>45</v>
      </c>
      <c r="AE56">
        <v>89</v>
      </c>
      <c r="AF56">
        <v>44</v>
      </c>
      <c r="AG56">
        <v>6.34</v>
      </c>
      <c r="AH56">
        <v>13.33</v>
      </c>
      <c r="AI56">
        <v>13.33</v>
      </c>
      <c r="AJ56">
        <v>0</v>
      </c>
      <c r="AK56">
        <v>182</v>
      </c>
      <c r="AL56">
        <v>78</v>
      </c>
    </row>
    <row r="57" spans="1:38">
      <c r="A57" t="s">
        <v>99</v>
      </c>
      <c r="B57" s="34">
        <v>204.29</v>
      </c>
      <c r="C57" s="34">
        <v>48.66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15.25</v>
      </c>
      <c r="K57" s="37">
        <v>15.25</v>
      </c>
      <c r="L57" s="37">
        <v>15.63</v>
      </c>
      <c r="M57">
        <v>65.930000000000007</v>
      </c>
      <c r="N57">
        <v>270.33999999999997</v>
      </c>
      <c r="O57">
        <v>67.28</v>
      </c>
      <c r="P57">
        <v>0.65</v>
      </c>
      <c r="Q57">
        <v>18.670000000000002</v>
      </c>
      <c r="R57" s="93">
        <v>32.5</v>
      </c>
      <c r="S57" s="93">
        <v>32.5</v>
      </c>
      <c r="T57" s="93">
        <v>32.5</v>
      </c>
      <c r="U57">
        <v>0.99</v>
      </c>
      <c r="V57">
        <v>143.45244</v>
      </c>
      <c r="W57">
        <v>1.38</v>
      </c>
      <c r="X57">
        <v>20</v>
      </c>
      <c r="Y57">
        <v>6.66</v>
      </c>
      <c r="Z57">
        <v>6.67</v>
      </c>
      <c r="AA57">
        <v>229.17</v>
      </c>
      <c r="AB57">
        <v>45.83</v>
      </c>
      <c r="AC57">
        <v>91.12</v>
      </c>
      <c r="AD57">
        <v>45</v>
      </c>
      <c r="AE57">
        <v>87</v>
      </c>
      <c r="AF57">
        <v>44</v>
      </c>
      <c r="AG57">
        <v>6.34</v>
      </c>
      <c r="AH57">
        <v>13.33</v>
      </c>
      <c r="AI57">
        <v>13.33</v>
      </c>
      <c r="AJ57">
        <v>0</v>
      </c>
      <c r="AK57">
        <v>186</v>
      </c>
      <c r="AL57">
        <v>79</v>
      </c>
    </row>
    <row r="58" spans="1:38">
      <c r="A58" t="s">
        <v>100</v>
      </c>
      <c r="B58" s="34">
        <v>175.46</v>
      </c>
      <c r="C58" s="34">
        <v>48.66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14.92</v>
      </c>
      <c r="K58" s="37">
        <v>14.92</v>
      </c>
      <c r="L58" s="37">
        <v>15.29</v>
      </c>
      <c r="M58">
        <v>65.930000000000007</v>
      </c>
      <c r="N58">
        <v>270.33999999999997</v>
      </c>
      <c r="O58">
        <v>48.06</v>
      </c>
      <c r="P58">
        <v>0.65</v>
      </c>
      <c r="Q58">
        <v>18.329999999999998</v>
      </c>
      <c r="R58" s="93">
        <v>32.5</v>
      </c>
      <c r="S58" s="93">
        <v>32.5</v>
      </c>
      <c r="T58" s="93">
        <v>32.5</v>
      </c>
      <c r="U58">
        <v>0.99</v>
      </c>
      <c r="V58">
        <v>139.77865800000001</v>
      </c>
      <c r="W58">
        <v>1.38</v>
      </c>
      <c r="X58">
        <v>20</v>
      </c>
      <c r="Y58">
        <v>6.66</v>
      </c>
      <c r="Z58">
        <v>6.67</v>
      </c>
      <c r="AA58">
        <v>229.17</v>
      </c>
      <c r="AB58">
        <v>45.83</v>
      </c>
      <c r="AC58">
        <v>89.84</v>
      </c>
      <c r="AD58">
        <v>45</v>
      </c>
      <c r="AE58">
        <v>85</v>
      </c>
      <c r="AF58">
        <v>43</v>
      </c>
      <c r="AG58">
        <v>6.34</v>
      </c>
      <c r="AH58">
        <v>13.33</v>
      </c>
      <c r="AI58">
        <v>13.33</v>
      </c>
      <c r="AJ58">
        <v>0</v>
      </c>
      <c r="AK58">
        <v>182</v>
      </c>
      <c r="AL58">
        <v>78</v>
      </c>
    </row>
    <row r="59" spans="1:38">
      <c r="A59" t="s">
        <v>101</v>
      </c>
      <c r="B59" s="34">
        <v>150.9</v>
      </c>
      <c r="C59" s="34">
        <v>48.66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14.41</v>
      </c>
      <c r="K59" s="37">
        <v>14.41</v>
      </c>
      <c r="L59" s="37">
        <v>14.77</v>
      </c>
      <c r="M59">
        <v>65.930000000000007</v>
      </c>
      <c r="N59">
        <v>230.69</v>
      </c>
      <c r="O59">
        <v>48.06</v>
      </c>
      <c r="P59">
        <v>0.65</v>
      </c>
      <c r="Q59">
        <v>21.74</v>
      </c>
      <c r="R59" s="93">
        <v>32.5</v>
      </c>
      <c r="S59" s="93">
        <v>32.5</v>
      </c>
      <c r="T59" s="93">
        <v>32.5</v>
      </c>
      <c r="U59">
        <v>1.07</v>
      </c>
      <c r="V59">
        <v>135.04550499999999</v>
      </c>
      <c r="W59">
        <v>1.38</v>
      </c>
      <c r="X59">
        <v>20</v>
      </c>
      <c r="Y59">
        <v>6.66</v>
      </c>
      <c r="Z59">
        <v>6.67</v>
      </c>
      <c r="AA59">
        <v>229.17</v>
      </c>
      <c r="AB59">
        <v>45.83</v>
      </c>
      <c r="AC59">
        <v>89.37</v>
      </c>
      <c r="AD59">
        <v>45</v>
      </c>
      <c r="AE59">
        <v>84</v>
      </c>
      <c r="AF59">
        <v>42</v>
      </c>
      <c r="AG59">
        <v>6.34</v>
      </c>
      <c r="AH59">
        <v>13.33</v>
      </c>
      <c r="AI59">
        <v>13.33</v>
      </c>
      <c r="AJ59">
        <v>0</v>
      </c>
      <c r="AK59">
        <v>175</v>
      </c>
      <c r="AL59">
        <v>75</v>
      </c>
    </row>
    <row r="60" spans="1:38">
      <c r="A60" t="s">
        <v>102</v>
      </c>
      <c r="B60" s="34">
        <v>150.9</v>
      </c>
      <c r="C60" s="34">
        <v>48.66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13.79</v>
      </c>
      <c r="K60" s="37">
        <v>13.79</v>
      </c>
      <c r="L60" s="37">
        <v>14.13</v>
      </c>
      <c r="M60">
        <v>65.930000000000007</v>
      </c>
      <c r="N60">
        <v>192.24</v>
      </c>
      <c r="O60">
        <v>48.06</v>
      </c>
      <c r="P60">
        <v>0.65</v>
      </c>
      <c r="Q60">
        <v>23.28</v>
      </c>
      <c r="R60" s="93">
        <v>32.5</v>
      </c>
      <c r="S60" s="93">
        <v>32.5</v>
      </c>
      <c r="T60" s="93">
        <v>32.5</v>
      </c>
      <c r="U60">
        <v>1.07</v>
      </c>
      <c r="V60">
        <v>129.46679900000001</v>
      </c>
      <c r="W60">
        <v>1.38</v>
      </c>
      <c r="X60">
        <v>20</v>
      </c>
      <c r="Y60">
        <v>6.66</v>
      </c>
      <c r="Z60">
        <v>6.67</v>
      </c>
      <c r="AA60">
        <v>229.17</v>
      </c>
      <c r="AB60">
        <v>45.83</v>
      </c>
      <c r="AC60">
        <v>88.51</v>
      </c>
      <c r="AD60">
        <v>45</v>
      </c>
      <c r="AE60">
        <v>80</v>
      </c>
      <c r="AF60">
        <v>40</v>
      </c>
      <c r="AG60">
        <v>6.34</v>
      </c>
      <c r="AH60">
        <v>13.33</v>
      </c>
      <c r="AI60">
        <v>13.33</v>
      </c>
      <c r="AJ60">
        <v>0</v>
      </c>
      <c r="AK60">
        <v>168</v>
      </c>
      <c r="AL60">
        <v>72</v>
      </c>
    </row>
    <row r="61" spans="1:38">
      <c r="A61" t="s">
        <v>103</v>
      </c>
      <c r="B61" s="34">
        <v>150.9</v>
      </c>
      <c r="C61" s="34">
        <v>48.66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12.98</v>
      </c>
      <c r="K61" s="37">
        <v>12.98</v>
      </c>
      <c r="L61" s="37">
        <v>13.3</v>
      </c>
      <c r="M61">
        <v>65.930000000000007</v>
      </c>
      <c r="N61">
        <v>230.69</v>
      </c>
      <c r="O61">
        <v>48.06</v>
      </c>
      <c r="P61">
        <v>0.69</v>
      </c>
      <c r="Q61">
        <v>24.68</v>
      </c>
      <c r="R61" s="93">
        <v>32.5</v>
      </c>
      <c r="S61" s="93">
        <v>32.5</v>
      </c>
      <c r="T61" s="93">
        <v>32.5</v>
      </c>
      <c r="U61">
        <v>1.07</v>
      </c>
      <c r="V61">
        <v>122.478838</v>
      </c>
      <c r="W61">
        <v>1.38</v>
      </c>
      <c r="X61">
        <v>20</v>
      </c>
      <c r="Y61">
        <v>6.66</v>
      </c>
      <c r="Z61">
        <v>6.67</v>
      </c>
      <c r="AA61">
        <v>229.17</v>
      </c>
      <c r="AB61">
        <v>45.83</v>
      </c>
      <c r="AC61">
        <v>86.96</v>
      </c>
      <c r="AD61">
        <v>45</v>
      </c>
      <c r="AE61">
        <v>77</v>
      </c>
      <c r="AF61">
        <v>38</v>
      </c>
      <c r="AG61">
        <v>6.34</v>
      </c>
      <c r="AH61">
        <v>13.33</v>
      </c>
      <c r="AI61">
        <v>13.33</v>
      </c>
      <c r="AJ61">
        <v>0</v>
      </c>
      <c r="AK61">
        <v>161</v>
      </c>
      <c r="AL61">
        <v>69</v>
      </c>
    </row>
    <row r="62" spans="1:38">
      <c r="A62" t="s">
        <v>104</v>
      </c>
      <c r="B62" s="34">
        <v>150.9</v>
      </c>
      <c r="C62" s="34">
        <v>48.66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12.29</v>
      </c>
      <c r="K62" s="37">
        <v>12.29</v>
      </c>
      <c r="L62" s="37">
        <v>12.6</v>
      </c>
      <c r="M62">
        <v>65.930000000000007</v>
      </c>
      <c r="N62">
        <v>230.69</v>
      </c>
      <c r="O62">
        <v>48.06</v>
      </c>
      <c r="P62">
        <v>0.69</v>
      </c>
      <c r="Q62">
        <v>26.53</v>
      </c>
      <c r="R62" s="93">
        <v>32.5</v>
      </c>
      <c r="S62" s="93">
        <v>32.5</v>
      </c>
      <c r="T62" s="93">
        <v>32.5</v>
      </c>
      <c r="U62">
        <v>1.07</v>
      </c>
      <c r="V62">
        <v>114.69391899999999</v>
      </c>
      <c r="W62">
        <v>1.38</v>
      </c>
      <c r="X62">
        <v>20</v>
      </c>
      <c r="Y62">
        <v>6.66</v>
      </c>
      <c r="Z62">
        <v>6.67</v>
      </c>
      <c r="AA62">
        <v>229.17</v>
      </c>
      <c r="AB62">
        <v>45.83</v>
      </c>
      <c r="AC62">
        <v>84.53</v>
      </c>
      <c r="AD62">
        <v>43</v>
      </c>
      <c r="AE62">
        <v>71</v>
      </c>
      <c r="AF62">
        <v>36</v>
      </c>
      <c r="AG62">
        <v>6.34</v>
      </c>
      <c r="AH62">
        <v>13.33</v>
      </c>
      <c r="AI62">
        <v>13.33</v>
      </c>
      <c r="AJ62">
        <v>0</v>
      </c>
      <c r="AK62">
        <v>151</v>
      </c>
      <c r="AL62">
        <v>64</v>
      </c>
    </row>
    <row r="63" spans="1:38">
      <c r="A63" t="s">
        <v>105</v>
      </c>
      <c r="B63" s="34">
        <v>175.46</v>
      </c>
      <c r="C63" s="34">
        <v>48.66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11.5</v>
      </c>
      <c r="K63" s="37">
        <v>11.5</v>
      </c>
      <c r="L63" s="37">
        <v>11.79</v>
      </c>
      <c r="M63">
        <v>65.930000000000007</v>
      </c>
      <c r="N63">
        <v>230.69</v>
      </c>
      <c r="O63">
        <v>46.2</v>
      </c>
      <c r="P63">
        <v>0.69</v>
      </c>
      <c r="Q63">
        <v>27.14</v>
      </c>
      <c r="R63" s="93">
        <v>32.5</v>
      </c>
      <c r="S63" s="93">
        <v>32.5</v>
      </c>
      <c r="T63" s="93">
        <v>32.5</v>
      </c>
      <c r="U63">
        <v>1.07</v>
      </c>
      <c r="V63">
        <v>102.55488800000001</v>
      </c>
      <c r="W63">
        <v>1.43</v>
      </c>
      <c r="X63">
        <v>25.76</v>
      </c>
      <c r="Y63">
        <v>8.58</v>
      </c>
      <c r="Z63">
        <v>8.59</v>
      </c>
      <c r="AA63">
        <v>217.2</v>
      </c>
      <c r="AB63">
        <v>43.44</v>
      </c>
      <c r="AC63">
        <v>80.56</v>
      </c>
      <c r="AD63">
        <v>41</v>
      </c>
      <c r="AE63">
        <v>67</v>
      </c>
      <c r="AF63">
        <v>33</v>
      </c>
      <c r="AG63">
        <v>11.84</v>
      </c>
      <c r="AH63">
        <v>15.17</v>
      </c>
      <c r="AI63">
        <v>15.17</v>
      </c>
      <c r="AJ63">
        <v>0</v>
      </c>
      <c r="AK63">
        <v>140</v>
      </c>
      <c r="AL63">
        <v>60</v>
      </c>
    </row>
    <row r="64" spans="1:38">
      <c r="A64" t="s">
        <v>106</v>
      </c>
      <c r="B64" s="34">
        <v>204.29</v>
      </c>
      <c r="C64" s="34">
        <v>48.66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10.49</v>
      </c>
      <c r="K64" s="37">
        <v>10.49</v>
      </c>
      <c r="L64" s="37">
        <v>10.74</v>
      </c>
      <c r="M64">
        <v>84.77</v>
      </c>
      <c r="N64">
        <v>270.33999999999997</v>
      </c>
      <c r="O64">
        <v>46.2</v>
      </c>
      <c r="P64">
        <v>0.69</v>
      </c>
      <c r="Q64">
        <v>27.14</v>
      </c>
      <c r="R64" s="93">
        <v>32.5</v>
      </c>
      <c r="S64" s="93">
        <v>32.5</v>
      </c>
      <c r="T64" s="93">
        <v>32.5</v>
      </c>
      <c r="U64">
        <v>1.07</v>
      </c>
      <c r="V64">
        <v>93.137176999999994</v>
      </c>
      <c r="W64">
        <v>1.43</v>
      </c>
      <c r="X64">
        <v>26.76</v>
      </c>
      <c r="Y64">
        <v>8.92</v>
      </c>
      <c r="Z64">
        <v>8.92</v>
      </c>
      <c r="AA64">
        <v>202.36</v>
      </c>
      <c r="AB64">
        <v>40.47</v>
      </c>
      <c r="AC64">
        <v>76.010000000000005</v>
      </c>
      <c r="AD64">
        <v>37</v>
      </c>
      <c r="AE64">
        <v>61</v>
      </c>
      <c r="AF64">
        <v>31</v>
      </c>
      <c r="AG64">
        <v>11.71</v>
      </c>
      <c r="AH64">
        <v>15.84</v>
      </c>
      <c r="AI64">
        <v>15.84</v>
      </c>
      <c r="AJ64">
        <v>0</v>
      </c>
      <c r="AK64">
        <v>126</v>
      </c>
      <c r="AL64">
        <v>54</v>
      </c>
    </row>
    <row r="65" spans="1:38">
      <c r="A65" t="s">
        <v>107</v>
      </c>
      <c r="B65" s="34">
        <v>219.15</v>
      </c>
      <c r="C65" s="34">
        <v>62.2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9.2799999999999994</v>
      </c>
      <c r="K65" s="37">
        <v>9.2799999999999994</v>
      </c>
      <c r="L65" s="37">
        <v>9.52</v>
      </c>
      <c r="M65">
        <v>115.29</v>
      </c>
      <c r="N65">
        <v>270.33999999999997</v>
      </c>
      <c r="O65">
        <v>75.03</v>
      </c>
      <c r="P65">
        <v>0.69</v>
      </c>
      <c r="Q65">
        <v>28.74</v>
      </c>
      <c r="R65" s="93">
        <v>32.5</v>
      </c>
      <c r="S65" s="93">
        <v>32.5</v>
      </c>
      <c r="T65" s="93">
        <v>32.5</v>
      </c>
      <c r="U65">
        <v>1.07</v>
      </c>
      <c r="V65">
        <v>82.873913000000002</v>
      </c>
      <c r="W65">
        <v>1.43</v>
      </c>
      <c r="X65">
        <v>27.76</v>
      </c>
      <c r="Y65">
        <v>9.26</v>
      </c>
      <c r="Z65">
        <v>9.25</v>
      </c>
      <c r="AA65">
        <v>188.82</v>
      </c>
      <c r="AB65">
        <v>37.770000000000003</v>
      </c>
      <c r="AC65">
        <v>70.83</v>
      </c>
      <c r="AD65">
        <v>34</v>
      </c>
      <c r="AE65">
        <v>55</v>
      </c>
      <c r="AF65">
        <v>27</v>
      </c>
      <c r="AG65">
        <v>11.62</v>
      </c>
      <c r="AH65">
        <v>16.510000000000002</v>
      </c>
      <c r="AI65">
        <v>16.510000000000002</v>
      </c>
      <c r="AJ65">
        <v>0</v>
      </c>
      <c r="AK65">
        <v>112</v>
      </c>
      <c r="AL65">
        <v>48</v>
      </c>
    </row>
    <row r="66" spans="1:38">
      <c r="A66" t="s">
        <v>108</v>
      </c>
      <c r="B66" s="34">
        <v>219.15</v>
      </c>
      <c r="C66" s="34">
        <v>62.2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8.02</v>
      </c>
      <c r="K66" s="37">
        <v>8.02</v>
      </c>
      <c r="L66" s="37">
        <v>8.2200000000000006</v>
      </c>
      <c r="M66">
        <v>115.29</v>
      </c>
      <c r="N66">
        <v>270.33999999999997</v>
      </c>
      <c r="O66">
        <v>99.6</v>
      </c>
      <c r="P66">
        <v>0.69</v>
      </c>
      <c r="Q66">
        <v>29.14</v>
      </c>
      <c r="R66" s="93">
        <v>32.5</v>
      </c>
      <c r="S66" s="93">
        <v>32.5</v>
      </c>
      <c r="T66" s="93">
        <v>32.5</v>
      </c>
      <c r="U66">
        <v>1.07</v>
      </c>
      <c r="V66">
        <v>71.580434999999994</v>
      </c>
      <c r="W66">
        <v>1.43</v>
      </c>
      <c r="X66">
        <v>28.26</v>
      </c>
      <c r="Y66">
        <v>9.42</v>
      </c>
      <c r="Z66">
        <v>9.42</v>
      </c>
      <c r="AA66">
        <v>172.86</v>
      </c>
      <c r="AB66">
        <v>34.57</v>
      </c>
      <c r="AC66">
        <v>64.790000000000006</v>
      </c>
      <c r="AD66">
        <v>31</v>
      </c>
      <c r="AE66">
        <v>47</v>
      </c>
      <c r="AF66">
        <v>24</v>
      </c>
      <c r="AG66">
        <v>11.4</v>
      </c>
      <c r="AH66">
        <v>16.84</v>
      </c>
      <c r="AI66">
        <v>16.84</v>
      </c>
      <c r="AJ66">
        <v>0</v>
      </c>
      <c r="AK66">
        <v>98</v>
      </c>
      <c r="AL66">
        <v>42</v>
      </c>
    </row>
    <row r="67" spans="1:38">
      <c r="A67" t="s">
        <v>109</v>
      </c>
      <c r="B67" s="34">
        <v>219.15</v>
      </c>
      <c r="C67" s="34">
        <v>62.2</v>
      </c>
      <c r="D67" s="93">
        <f t="shared" si="0"/>
        <v>88.7</v>
      </c>
      <c r="E67" s="34">
        <v>0</v>
      </c>
      <c r="F67" s="34"/>
      <c r="G67" s="34"/>
      <c r="H67" s="34"/>
      <c r="I67" s="34"/>
      <c r="J67" s="37">
        <v>6.91</v>
      </c>
      <c r="K67" s="37">
        <v>6.91</v>
      </c>
      <c r="L67" s="37">
        <v>7.1</v>
      </c>
      <c r="M67">
        <v>115.29</v>
      </c>
      <c r="N67">
        <v>270.33999999999997</v>
      </c>
      <c r="O67">
        <v>81.7</v>
      </c>
      <c r="P67">
        <v>0.69</v>
      </c>
      <c r="Q67">
        <v>18.23</v>
      </c>
      <c r="R67" s="93">
        <v>33</v>
      </c>
      <c r="S67" s="93">
        <v>22.7</v>
      </c>
      <c r="T67" s="93">
        <v>33</v>
      </c>
      <c r="U67">
        <v>1.07</v>
      </c>
      <c r="V67">
        <v>59.907916</v>
      </c>
      <c r="W67">
        <v>1.43</v>
      </c>
      <c r="X67">
        <v>28.76</v>
      </c>
      <c r="Y67">
        <v>9.58</v>
      </c>
      <c r="Z67">
        <v>9.59</v>
      </c>
      <c r="AA67">
        <v>155.38999999999999</v>
      </c>
      <c r="AB67">
        <v>31.08</v>
      </c>
      <c r="AC67">
        <v>58.23</v>
      </c>
      <c r="AD67">
        <v>27</v>
      </c>
      <c r="AE67">
        <v>40</v>
      </c>
      <c r="AF67">
        <v>20</v>
      </c>
      <c r="AG67">
        <v>11.18</v>
      </c>
      <c r="AH67">
        <v>17.170000000000002</v>
      </c>
      <c r="AI67">
        <v>17.170000000000002</v>
      </c>
      <c r="AJ67">
        <v>19.22</v>
      </c>
      <c r="AK67">
        <v>84</v>
      </c>
      <c r="AL67">
        <v>36</v>
      </c>
    </row>
    <row r="68" spans="1:38">
      <c r="A68" t="s">
        <v>110</v>
      </c>
      <c r="B68" s="34">
        <v>219.15</v>
      </c>
      <c r="C68" s="34">
        <v>62.2</v>
      </c>
      <c r="D68" s="93">
        <f t="shared" ref="D68:D98" si="1">R68+S68+T68</f>
        <v>75.5</v>
      </c>
      <c r="E68" s="34">
        <v>0</v>
      </c>
      <c r="F68" s="34"/>
      <c r="G68" s="34"/>
      <c r="H68" s="34"/>
      <c r="I68" s="34"/>
      <c r="J68" s="37">
        <v>5.41</v>
      </c>
      <c r="K68" s="37">
        <v>5.41</v>
      </c>
      <c r="L68" s="37">
        <v>5.56</v>
      </c>
      <c r="M68">
        <v>115.29</v>
      </c>
      <c r="N68">
        <v>270.33999999999997</v>
      </c>
      <c r="O68">
        <v>99.6</v>
      </c>
      <c r="P68">
        <v>0.69</v>
      </c>
      <c r="Q68">
        <v>18.34</v>
      </c>
      <c r="R68" s="93">
        <v>33</v>
      </c>
      <c r="S68" s="93">
        <v>9.5</v>
      </c>
      <c r="T68" s="93">
        <v>33</v>
      </c>
      <c r="U68">
        <v>1.07</v>
      </c>
      <c r="V68">
        <v>48.031298</v>
      </c>
      <c r="W68">
        <v>1.43</v>
      </c>
      <c r="X68">
        <v>29.11</v>
      </c>
      <c r="Y68">
        <v>9.7100000000000009</v>
      </c>
      <c r="Z68">
        <v>9.6999999999999993</v>
      </c>
      <c r="AA68">
        <v>136.5</v>
      </c>
      <c r="AB68">
        <v>27.3</v>
      </c>
      <c r="AC68">
        <v>51.02</v>
      </c>
      <c r="AD68">
        <v>24</v>
      </c>
      <c r="AE68">
        <v>31</v>
      </c>
      <c r="AF68">
        <v>16</v>
      </c>
      <c r="AG68">
        <v>10.18</v>
      </c>
      <c r="AH68">
        <v>17.41</v>
      </c>
      <c r="AI68">
        <v>17.41</v>
      </c>
      <c r="AJ68">
        <v>19.22</v>
      </c>
      <c r="AK68">
        <v>70</v>
      </c>
      <c r="AL68">
        <v>30</v>
      </c>
    </row>
    <row r="69" spans="1:38">
      <c r="A69" t="s">
        <v>111</v>
      </c>
      <c r="B69" s="34">
        <v>219.15</v>
      </c>
      <c r="C69" s="34">
        <v>61.24</v>
      </c>
      <c r="D69" s="93">
        <f t="shared" si="1"/>
        <v>58.17</v>
      </c>
      <c r="E69" s="34">
        <v>0</v>
      </c>
      <c r="F69" s="34"/>
      <c r="G69" s="34"/>
      <c r="H69" s="34"/>
      <c r="I69" s="34"/>
      <c r="J69" s="37">
        <v>3.97</v>
      </c>
      <c r="K69" s="37">
        <v>3.97</v>
      </c>
      <c r="L69" s="37">
        <v>4.07</v>
      </c>
      <c r="M69">
        <v>115.29</v>
      </c>
      <c r="N69">
        <v>270.33999999999997</v>
      </c>
      <c r="O69">
        <v>86.51</v>
      </c>
      <c r="P69">
        <v>0.69</v>
      </c>
      <c r="Q69">
        <v>18.59</v>
      </c>
      <c r="R69" s="93">
        <v>32.92</v>
      </c>
      <c r="S69" s="93">
        <v>1.9</v>
      </c>
      <c r="T69" s="93">
        <v>23.35</v>
      </c>
      <c r="U69">
        <v>1.07</v>
      </c>
      <c r="V69">
        <v>37.243208000000003</v>
      </c>
      <c r="W69">
        <v>1.43</v>
      </c>
      <c r="X69">
        <v>25</v>
      </c>
      <c r="Y69">
        <v>8.34</v>
      </c>
      <c r="Z69">
        <v>8.33</v>
      </c>
      <c r="AA69">
        <v>115.67</v>
      </c>
      <c r="AB69">
        <v>23.13</v>
      </c>
      <c r="AC69">
        <v>34.01</v>
      </c>
      <c r="AD69">
        <v>20</v>
      </c>
      <c r="AE69">
        <v>23</v>
      </c>
      <c r="AF69">
        <v>12</v>
      </c>
      <c r="AG69">
        <v>9.51</v>
      </c>
      <c r="AH69">
        <v>17.55</v>
      </c>
      <c r="AI69">
        <v>17.55</v>
      </c>
      <c r="AJ69">
        <v>19.22</v>
      </c>
      <c r="AK69">
        <v>56</v>
      </c>
      <c r="AL69">
        <v>24</v>
      </c>
    </row>
    <row r="70" spans="1:38">
      <c r="A70" t="s">
        <v>112</v>
      </c>
      <c r="B70" s="34">
        <v>219.15</v>
      </c>
      <c r="C70" s="34">
        <v>61.24</v>
      </c>
      <c r="D70" s="93">
        <f t="shared" si="1"/>
        <v>42.480000000000004</v>
      </c>
      <c r="E70" s="34">
        <v>0</v>
      </c>
      <c r="F70" s="34"/>
      <c r="G70" s="34"/>
      <c r="H70" s="34"/>
      <c r="I70" s="34"/>
      <c r="J70" s="37">
        <v>2.57</v>
      </c>
      <c r="K70" s="37">
        <v>2.57</v>
      </c>
      <c r="L70" s="37">
        <v>2.64</v>
      </c>
      <c r="M70">
        <v>115.29</v>
      </c>
      <c r="N70">
        <v>270.33999999999997</v>
      </c>
      <c r="O70">
        <v>86.51</v>
      </c>
      <c r="P70">
        <v>0.69</v>
      </c>
      <c r="Q70">
        <v>19.02</v>
      </c>
      <c r="R70" s="93">
        <v>30.07</v>
      </c>
      <c r="S70" s="93">
        <v>0</v>
      </c>
      <c r="T70" s="93">
        <v>12.41</v>
      </c>
      <c r="U70">
        <v>1.07</v>
      </c>
      <c r="V70">
        <v>27.232638000000001</v>
      </c>
      <c r="W70">
        <v>1.43</v>
      </c>
      <c r="X70">
        <v>25.5</v>
      </c>
      <c r="Y70">
        <v>8.5</v>
      </c>
      <c r="Z70">
        <v>8.5</v>
      </c>
      <c r="AA70">
        <v>93.98</v>
      </c>
      <c r="AB70">
        <v>18.8</v>
      </c>
      <c r="AC70">
        <v>26.2</v>
      </c>
      <c r="AD70">
        <v>15</v>
      </c>
      <c r="AE70">
        <v>13</v>
      </c>
      <c r="AF70">
        <v>7</v>
      </c>
      <c r="AG70">
        <v>8.84</v>
      </c>
      <c r="AH70">
        <v>17.84</v>
      </c>
      <c r="AI70">
        <v>17.84</v>
      </c>
      <c r="AJ70">
        <v>20.190000000000001</v>
      </c>
      <c r="AK70">
        <v>39</v>
      </c>
      <c r="AL70">
        <v>16</v>
      </c>
    </row>
    <row r="71" spans="1:38">
      <c r="A71" t="s">
        <v>113</v>
      </c>
      <c r="B71" s="34">
        <v>219.15</v>
      </c>
      <c r="C71" s="34">
        <v>61.24</v>
      </c>
      <c r="D71" s="93">
        <f t="shared" si="1"/>
        <v>22.189999999999998</v>
      </c>
      <c r="E71" s="34">
        <v>0</v>
      </c>
      <c r="F71" s="34"/>
      <c r="G71" s="34"/>
      <c r="H71" s="34"/>
      <c r="I71" s="34"/>
      <c r="J71" s="37">
        <v>1.79</v>
      </c>
      <c r="K71" s="37">
        <v>1.79</v>
      </c>
      <c r="L71" s="37">
        <v>1.82</v>
      </c>
      <c r="M71">
        <v>115.29</v>
      </c>
      <c r="N71">
        <v>270.33999999999997</v>
      </c>
      <c r="O71">
        <v>67.28</v>
      </c>
      <c r="P71">
        <v>0.69</v>
      </c>
      <c r="Q71">
        <v>19.440000000000001</v>
      </c>
      <c r="R71" s="93">
        <v>15.45</v>
      </c>
      <c r="S71" s="93">
        <v>0</v>
      </c>
      <c r="T71" s="93">
        <v>6.74</v>
      </c>
      <c r="U71">
        <v>0.95</v>
      </c>
      <c r="V71">
        <v>16.804151000000001</v>
      </c>
      <c r="W71">
        <v>1.43</v>
      </c>
      <c r="X71">
        <v>26</v>
      </c>
      <c r="Y71">
        <v>8.66</v>
      </c>
      <c r="Z71">
        <v>8.67</v>
      </c>
      <c r="AA71">
        <v>71.7</v>
      </c>
      <c r="AB71">
        <v>14.34</v>
      </c>
      <c r="AC71">
        <v>17.670000000000002</v>
      </c>
      <c r="AD71">
        <v>10</v>
      </c>
      <c r="AE71">
        <v>10</v>
      </c>
      <c r="AF71">
        <v>5</v>
      </c>
      <c r="AG71">
        <v>8.18</v>
      </c>
      <c r="AH71">
        <v>18</v>
      </c>
      <c r="AI71">
        <v>18</v>
      </c>
      <c r="AJ71">
        <v>21.15</v>
      </c>
      <c r="AK71">
        <v>21</v>
      </c>
      <c r="AL71">
        <v>9</v>
      </c>
    </row>
    <row r="72" spans="1:38">
      <c r="A72" t="s">
        <v>114</v>
      </c>
      <c r="B72" s="34">
        <v>219.15</v>
      </c>
      <c r="C72" s="34">
        <v>61.24</v>
      </c>
      <c r="D72" s="93">
        <f t="shared" si="1"/>
        <v>7.7200000000000006</v>
      </c>
      <c r="E72" s="34">
        <v>0</v>
      </c>
      <c r="F72" s="34"/>
      <c r="G72" s="34"/>
      <c r="H72" s="34"/>
      <c r="I72" s="34"/>
      <c r="J72" s="37">
        <v>1.1399999999999999</v>
      </c>
      <c r="K72" s="37">
        <v>1.1399999999999999</v>
      </c>
      <c r="L72" s="37">
        <v>1.17</v>
      </c>
      <c r="M72">
        <v>115.29</v>
      </c>
      <c r="N72">
        <v>270.33999999999997</v>
      </c>
      <c r="O72">
        <v>48.06</v>
      </c>
      <c r="P72">
        <v>0.69</v>
      </c>
      <c r="Q72">
        <v>20.010000000000002</v>
      </c>
      <c r="R72" s="93">
        <v>5.48</v>
      </c>
      <c r="S72" s="93">
        <v>0</v>
      </c>
      <c r="T72" s="93">
        <v>2.2400000000000002</v>
      </c>
      <c r="U72">
        <v>0.95</v>
      </c>
      <c r="V72">
        <v>9.7870329999999992</v>
      </c>
      <c r="W72">
        <v>1.43</v>
      </c>
      <c r="X72">
        <v>26.5</v>
      </c>
      <c r="Y72">
        <v>8.84</v>
      </c>
      <c r="Z72">
        <v>8.83</v>
      </c>
      <c r="AA72">
        <v>49.83</v>
      </c>
      <c r="AB72">
        <v>9.9600000000000009</v>
      </c>
      <c r="AC72">
        <v>7.43</v>
      </c>
      <c r="AD72">
        <v>6</v>
      </c>
      <c r="AE72">
        <v>3</v>
      </c>
      <c r="AF72">
        <v>1</v>
      </c>
      <c r="AG72">
        <v>7.51</v>
      </c>
      <c r="AH72">
        <v>18.05</v>
      </c>
      <c r="AI72">
        <v>18.05</v>
      </c>
      <c r="AJ72">
        <v>21.15</v>
      </c>
      <c r="AK72">
        <v>11</v>
      </c>
      <c r="AL72">
        <v>4</v>
      </c>
    </row>
    <row r="73" spans="1:38">
      <c r="A73" t="s">
        <v>115</v>
      </c>
      <c r="B73" s="34">
        <v>219.15</v>
      </c>
      <c r="C73" s="34">
        <v>61.24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0.64</v>
      </c>
      <c r="K73" s="37">
        <v>0.64</v>
      </c>
      <c r="L73" s="37">
        <v>0.66</v>
      </c>
      <c r="M73">
        <v>115.29</v>
      </c>
      <c r="N73">
        <v>270.33999999999997</v>
      </c>
      <c r="O73">
        <v>48.06</v>
      </c>
      <c r="P73">
        <v>0.69</v>
      </c>
      <c r="Q73">
        <v>20.16</v>
      </c>
      <c r="R73" s="93">
        <v>0</v>
      </c>
      <c r="S73" s="93">
        <v>0</v>
      </c>
      <c r="T73" s="93">
        <v>0</v>
      </c>
      <c r="U73">
        <v>0.95</v>
      </c>
      <c r="V73">
        <v>5.3746070000000001</v>
      </c>
      <c r="W73">
        <v>1.43</v>
      </c>
      <c r="X73">
        <v>27</v>
      </c>
      <c r="Y73">
        <v>9</v>
      </c>
      <c r="Z73">
        <v>9</v>
      </c>
      <c r="AA73">
        <v>30.57</v>
      </c>
      <c r="AB73">
        <v>6.11</v>
      </c>
      <c r="AC73">
        <v>4.91</v>
      </c>
      <c r="AD73">
        <v>5</v>
      </c>
      <c r="AE73">
        <v>1</v>
      </c>
      <c r="AF73">
        <v>1</v>
      </c>
      <c r="AG73">
        <v>7.34</v>
      </c>
      <c r="AH73">
        <v>18.420000000000002</v>
      </c>
      <c r="AI73">
        <v>18.420000000000002</v>
      </c>
      <c r="AJ73">
        <v>23.07</v>
      </c>
      <c r="AK73">
        <v>2</v>
      </c>
      <c r="AL73">
        <v>1</v>
      </c>
    </row>
    <row r="74" spans="1:38">
      <c r="A74" t="s">
        <v>116</v>
      </c>
      <c r="B74" s="34">
        <v>219.15</v>
      </c>
      <c r="C74" s="34">
        <v>61.24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0.28999999999999998</v>
      </c>
      <c r="K74" s="37">
        <v>0.28999999999999998</v>
      </c>
      <c r="L74" s="37">
        <v>0.3</v>
      </c>
      <c r="M74">
        <v>115.29</v>
      </c>
      <c r="N74">
        <v>270.33999999999997</v>
      </c>
      <c r="O74">
        <v>48.06</v>
      </c>
      <c r="P74">
        <v>0.69</v>
      </c>
      <c r="Q74">
        <v>20.11</v>
      </c>
      <c r="R74" s="93">
        <v>0</v>
      </c>
      <c r="S74" s="93">
        <v>0</v>
      </c>
      <c r="T74" s="93">
        <v>0</v>
      </c>
      <c r="U74">
        <v>0.95</v>
      </c>
      <c r="V74">
        <v>0.88442900000000002</v>
      </c>
      <c r="W74">
        <v>1.43</v>
      </c>
      <c r="X74">
        <v>27.5</v>
      </c>
      <c r="Y74">
        <v>9.16</v>
      </c>
      <c r="Z74">
        <v>9.17</v>
      </c>
      <c r="AA74">
        <v>15.93</v>
      </c>
      <c r="AB74">
        <v>3.18</v>
      </c>
      <c r="AC74">
        <v>0.85</v>
      </c>
      <c r="AD74">
        <v>2.69</v>
      </c>
      <c r="AE74">
        <v>0</v>
      </c>
      <c r="AF74">
        <v>0</v>
      </c>
      <c r="AG74">
        <v>7.34</v>
      </c>
      <c r="AH74">
        <v>19</v>
      </c>
      <c r="AI74">
        <v>19</v>
      </c>
      <c r="AJ74">
        <v>24.03</v>
      </c>
      <c r="AK74">
        <v>0</v>
      </c>
      <c r="AL74">
        <v>0</v>
      </c>
    </row>
    <row r="75" spans="1:38">
      <c r="A75" t="s">
        <v>117</v>
      </c>
      <c r="B75" s="34">
        <v>216.93</v>
      </c>
      <c r="C75" s="34">
        <v>61.24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7.0000000000000007E-2</v>
      </c>
      <c r="K75" s="37">
        <v>7.0000000000000007E-2</v>
      </c>
      <c r="L75" s="37">
        <v>0.08</v>
      </c>
      <c r="M75">
        <v>115.29</v>
      </c>
      <c r="N75">
        <v>270.33999999999997</v>
      </c>
      <c r="O75">
        <v>81.7</v>
      </c>
      <c r="P75">
        <v>0.69</v>
      </c>
      <c r="Q75">
        <v>20.48</v>
      </c>
      <c r="R75" s="93">
        <v>0</v>
      </c>
      <c r="S75" s="93">
        <v>0</v>
      </c>
      <c r="T75" s="93">
        <v>0</v>
      </c>
      <c r="U75">
        <v>0</v>
      </c>
      <c r="V75">
        <v>0</v>
      </c>
      <c r="W75">
        <v>1.43</v>
      </c>
      <c r="X75">
        <v>27.5</v>
      </c>
      <c r="Y75">
        <v>9.16</v>
      </c>
      <c r="Z75">
        <v>9.17</v>
      </c>
      <c r="AA75">
        <v>4.16</v>
      </c>
      <c r="AB75">
        <v>0.83</v>
      </c>
      <c r="AC75">
        <v>0.02</v>
      </c>
      <c r="AD75">
        <v>0</v>
      </c>
      <c r="AE75">
        <v>0</v>
      </c>
      <c r="AF75">
        <v>0</v>
      </c>
      <c r="AG75">
        <v>7.34</v>
      </c>
      <c r="AH75">
        <v>17.010000000000002</v>
      </c>
      <c r="AI75">
        <v>17.010000000000002</v>
      </c>
      <c r="AJ75">
        <v>24.03</v>
      </c>
      <c r="AK75">
        <v>0</v>
      </c>
      <c r="AL75">
        <v>0</v>
      </c>
    </row>
    <row r="76" spans="1:38">
      <c r="A76" t="s">
        <v>118</v>
      </c>
      <c r="B76" s="34">
        <v>216.93</v>
      </c>
      <c r="C76" s="34">
        <v>61.24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115.29</v>
      </c>
      <c r="N76">
        <v>270.33999999999997</v>
      </c>
      <c r="O76">
        <v>81.7</v>
      </c>
      <c r="P76">
        <v>0.69</v>
      </c>
      <c r="Q76">
        <v>20.94</v>
      </c>
      <c r="R76" s="93">
        <v>0</v>
      </c>
      <c r="S76" s="93">
        <v>0</v>
      </c>
      <c r="T76" s="93">
        <v>0</v>
      </c>
      <c r="U76">
        <v>0</v>
      </c>
      <c r="V76">
        <v>0</v>
      </c>
      <c r="W76">
        <v>1.43</v>
      </c>
      <c r="X76">
        <v>28</v>
      </c>
      <c r="Y76">
        <v>9.34</v>
      </c>
      <c r="Z76">
        <v>9.33</v>
      </c>
      <c r="AA76">
        <v>0.93</v>
      </c>
      <c r="AB76">
        <v>0.18</v>
      </c>
      <c r="AC76">
        <v>0</v>
      </c>
      <c r="AD76">
        <v>0</v>
      </c>
      <c r="AE76">
        <v>0</v>
      </c>
      <c r="AF76">
        <v>0</v>
      </c>
      <c r="AG76">
        <v>7.34</v>
      </c>
      <c r="AH76">
        <v>17.510000000000002</v>
      </c>
      <c r="AI76">
        <v>17.510000000000002</v>
      </c>
      <c r="AJ76">
        <v>24.03</v>
      </c>
      <c r="AK76">
        <v>0</v>
      </c>
      <c r="AL76">
        <v>0</v>
      </c>
    </row>
    <row r="77" spans="1:38">
      <c r="A77" t="s">
        <v>119</v>
      </c>
      <c r="B77" s="34">
        <v>216.93</v>
      </c>
      <c r="C77" s="34">
        <v>61.24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115.29</v>
      </c>
      <c r="N77">
        <v>270.33999999999997</v>
      </c>
      <c r="O77">
        <v>81.7</v>
      </c>
      <c r="P77">
        <v>0.69</v>
      </c>
      <c r="Q77">
        <v>23.6</v>
      </c>
      <c r="R77" s="93">
        <v>0</v>
      </c>
      <c r="S77" s="93">
        <v>0</v>
      </c>
      <c r="T77" s="93">
        <v>0</v>
      </c>
      <c r="U77">
        <v>0.99</v>
      </c>
      <c r="V77">
        <v>0</v>
      </c>
      <c r="W77">
        <v>1.43</v>
      </c>
      <c r="X77">
        <v>29</v>
      </c>
      <c r="Y77">
        <v>9.66</v>
      </c>
      <c r="Z77">
        <v>9.67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7.34</v>
      </c>
      <c r="AH77">
        <v>17.670000000000002</v>
      </c>
      <c r="AI77">
        <v>17.670000000000002</v>
      </c>
      <c r="AJ77">
        <v>24.03</v>
      </c>
      <c r="AK77">
        <v>0</v>
      </c>
      <c r="AL77">
        <v>0</v>
      </c>
    </row>
    <row r="78" spans="1:38">
      <c r="A78" t="s">
        <v>120</v>
      </c>
      <c r="B78" s="34">
        <v>216.93</v>
      </c>
      <c r="C78" s="34">
        <v>61.24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115.29</v>
      </c>
      <c r="N78">
        <v>270.33999999999997</v>
      </c>
      <c r="O78">
        <v>81.7</v>
      </c>
      <c r="P78">
        <v>0.69</v>
      </c>
      <c r="Q78">
        <v>23.94</v>
      </c>
      <c r="R78" s="93">
        <v>0</v>
      </c>
      <c r="S78" s="93">
        <v>0</v>
      </c>
      <c r="T78" s="93">
        <v>0</v>
      </c>
      <c r="U78">
        <v>0.99</v>
      </c>
      <c r="V78">
        <v>0</v>
      </c>
      <c r="W78">
        <v>1.43</v>
      </c>
      <c r="X78">
        <v>31</v>
      </c>
      <c r="Y78">
        <v>10.34</v>
      </c>
      <c r="Z78">
        <v>10.33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7.34</v>
      </c>
      <c r="AH78">
        <v>18.010000000000002</v>
      </c>
      <c r="AI78">
        <v>18.010000000000002</v>
      </c>
      <c r="AJ78">
        <v>24.03</v>
      </c>
      <c r="AK78">
        <v>0</v>
      </c>
      <c r="AL78">
        <v>0</v>
      </c>
    </row>
    <row r="79" spans="1:38">
      <c r="A79" t="s">
        <v>121</v>
      </c>
      <c r="B79" s="34">
        <v>216.93</v>
      </c>
      <c r="C79" s="34">
        <v>61.24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115.29</v>
      </c>
      <c r="N79">
        <v>270.33999999999997</v>
      </c>
      <c r="O79">
        <v>95.74</v>
      </c>
      <c r="P79">
        <v>0.69</v>
      </c>
      <c r="Q79">
        <v>24.32</v>
      </c>
      <c r="R79" s="93">
        <v>0</v>
      </c>
      <c r="S79" s="93">
        <v>0</v>
      </c>
      <c r="T79" s="93">
        <v>0</v>
      </c>
      <c r="U79">
        <v>0.99</v>
      </c>
      <c r="V79">
        <v>0</v>
      </c>
      <c r="W79">
        <v>1.43</v>
      </c>
      <c r="X79">
        <v>32.5</v>
      </c>
      <c r="Y79">
        <v>10.84</v>
      </c>
      <c r="Z79">
        <v>10.83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7.34</v>
      </c>
      <c r="AH79">
        <v>18.34</v>
      </c>
      <c r="AI79">
        <v>18.34</v>
      </c>
      <c r="AJ79">
        <v>24.03</v>
      </c>
      <c r="AK79">
        <v>0</v>
      </c>
      <c r="AL79">
        <v>0</v>
      </c>
    </row>
    <row r="80" spans="1:38">
      <c r="A80" t="s">
        <v>122</v>
      </c>
      <c r="B80" s="34">
        <v>216.93</v>
      </c>
      <c r="C80" s="34">
        <v>61.24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115.29</v>
      </c>
      <c r="N80">
        <v>270.33999999999997</v>
      </c>
      <c r="O80">
        <v>95.74</v>
      </c>
      <c r="P80">
        <v>0.69</v>
      </c>
      <c r="Q80">
        <v>24.67</v>
      </c>
      <c r="R80" s="93">
        <v>0</v>
      </c>
      <c r="S80" s="93">
        <v>0</v>
      </c>
      <c r="T80" s="93">
        <v>0</v>
      </c>
      <c r="U80">
        <v>0.99</v>
      </c>
      <c r="V80">
        <v>0</v>
      </c>
      <c r="W80">
        <v>1.43</v>
      </c>
      <c r="X80">
        <v>34</v>
      </c>
      <c r="Y80">
        <v>11.34</v>
      </c>
      <c r="Z80">
        <v>11.33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7.34</v>
      </c>
      <c r="AH80">
        <v>18.670000000000002</v>
      </c>
      <c r="AI80">
        <v>18.670000000000002</v>
      </c>
      <c r="AJ80">
        <v>24.03</v>
      </c>
      <c r="AK80">
        <v>0</v>
      </c>
      <c r="AL80">
        <v>0</v>
      </c>
    </row>
    <row r="81" spans="1:38">
      <c r="A81" t="s">
        <v>123</v>
      </c>
      <c r="B81" s="34">
        <v>216.93</v>
      </c>
      <c r="C81" s="34">
        <v>61.24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115.29</v>
      </c>
      <c r="N81">
        <v>270.33999999999997</v>
      </c>
      <c r="O81">
        <v>95.74</v>
      </c>
      <c r="P81">
        <v>0.69</v>
      </c>
      <c r="Q81">
        <v>26.14</v>
      </c>
      <c r="R81" s="93">
        <v>0</v>
      </c>
      <c r="S81" s="93">
        <v>0</v>
      </c>
      <c r="T81" s="93">
        <v>0</v>
      </c>
      <c r="U81">
        <v>0.99</v>
      </c>
      <c r="V81">
        <v>0</v>
      </c>
      <c r="W81">
        <v>1.43</v>
      </c>
      <c r="X81">
        <v>36</v>
      </c>
      <c r="Y81">
        <v>12</v>
      </c>
      <c r="Z81">
        <v>12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7.66</v>
      </c>
      <c r="AH81">
        <v>16.670000000000002</v>
      </c>
      <c r="AI81">
        <v>16.670000000000002</v>
      </c>
      <c r="AJ81">
        <v>24.03</v>
      </c>
      <c r="AK81">
        <v>0</v>
      </c>
      <c r="AL81">
        <v>0</v>
      </c>
    </row>
    <row r="82" spans="1:38">
      <c r="A82" t="s">
        <v>124</v>
      </c>
      <c r="B82" s="34">
        <v>216.93</v>
      </c>
      <c r="C82" s="34">
        <v>61.24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115.29</v>
      </c>
      <c r="N82">
        <v>270.33999999999997</v>
      </c>
      <c r="O82">
        <v>95.74</v>
      </c>
      <c r="P82">
        <v>0.69</v>
      </c>
      <c r="Q82">
        <v>26.28</v>
      </c>
      <c r="R82" s="93">
        <v>0</v>
      </c>
      <c r="S82" s="93">
        <v>0</v>
      </c>
      <c r="T82" s="93">
        <v>0</v>
      </c>
      <c r="U82">
        <v>0.99</v>
      </c>
      <c r="V82">
        <v>0</v>
      </c>
      <c r="W82">
        <v>1.43</v>
      </c>
      <c r="X82">
        <v>37.5</v>
      </c>
      <c r="Y82">
        <v>12.5</v>
      </c>
      <c r="Z82">
        <v>12.5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8.66</v>
      </c>
      <c r="AH82">
        <v>17.329999999999998</v>
      </c>
      <c r="AI82">
        <v>17.329999999999998</v>
      </c>
      <c r="AJ82">
        <v>23.07</v>
      </c>
      <c r="AK82">
        <v>0</v>
      </c>
      <c r="AL82">
        <v>0</v>
      </c>
    </row>
    <row r="83" spans="1:38">
      <c r="A83" t="s">
        <v>125</v>
      </c>
      <c r="B83" s="34">
        <v>219.15</v>
      </c>
      <c r="C83" s="34">
        <v>61.24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115.29</v>
      </c>
      <c r="N83">
        <v>270.33999999999997</v>
      </c>
      <c r="O83">
        <v>97.08</v>
      </c>
      <c r="P83">
        <v>0.69</v>
      </c>
      <c r="Q83">
        <v>26.94</v>
      </c>
      <c r="R83" s="93">
        <v>0</v>
      </c>
      <c r="S83" s="93">
        <v>0</v>
      </c>
      <c r="T83" s="93">
        <v>0</v>
      </c>
      <c r="U83">
        <v>0.95</v>
      </c>
      <c r="V83">
        <v>0</v>
      </c>
      <c r="W83">
        <v>1.38</v>
      </c>
      <c r="X83">
        <v>35</v>
      </c>
      <c r="Y83">
        <v>11.66</v>
      </c>
      <c r="Z83">
        <v>11.67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7.66</v>
      </c>
      <c r="AH83">
        <v>17.670000000000002</v>
      </c>
      <c r="AI83">
        <v>17.670000000000002</v>
      </c>
      <c r="AJ83">
        <v>23.07</v>
      </c>
      <c r="AK83">
        <v>0</v>
      </c>
      <c r="AL83">
        <v>0</v>
      </c>
    </row>
    <row r="84" spans="1:38">
      <c r="A84" t="s">
        <v>126</v>
      </c>
      <c r="B84" s="34">
        <v>219.15</v>
      </c>
      <c r="C84" s="34">
        <v>61.24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115.29</v>
      </c>
      <c r="N84">
        <v>270.33999999999997</v>
      </c>
      <c r="O84">
        <v>81.7</v>
      </c>
      <c r="P84">
        <v>0.69</v>
      </c>
      <c r="Q84">
        <v>26.94</v>
      </c>
      <c r="R84" s="93">
        <v>0</v>
      </c>
      <c r="S84" s="93">
        <v>0</v>
      </c>
      <c r="T84" s="93">
        <v>0</v>
      </c>
      <c r="U84">
        <v>0.95</v>
      </c>
      <c r="V84">
        <v>0</v>
      </c>
      <c r="W84">
        <v>1.38</v>
      </c>
      <c r="X84">
        <v>36</v>
      </c>
      <c r="Y84">
        <v>12</v>
      </c>
      <c r="Z84">
        <v>12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</v>
      </c>
      <c r="AH84">
        <v>18</v>
      </c>
      <c r="AI84">
        <v>18</v>
      </c>
      <c r="AJ84">
        <v>23.07</v>
      </c>
      <c r="AK84">
        <v>0</v>
      </c>
      <c r="AL84">
        <v>0</v>
      </c>
    </row>
    <row r="85" spans="1:38">
      <c r="A85" t="s">
        <v>127</v>
      </c>
      <c r="B85" s="34">
        <v>219.15</v>
      </c>
      <c r="C85" s="34">
        <v>61.24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115.29</v>
      </c>
      <c r="N85">
        <v>270.33999999999997</v>
      </c>
      <c r="O85">
        <v>67.28</v>
      </c>
      <c r="P85">
        <v>0.69</v>
      </c>
      <c r="Q85">
        <v>27.07</v>
      </c>
      <c r="R85" s="93">
        <v>0</v>
      </c>
      <c r="S85" s="93">
        <v>0</v>
      </c>
      <c r="T85" s="93">
        <v>0</v>
      </c>
      <c r="U85">
        <v>0.95</v>
      </c>
      <c r="V85">
        <v>0</v>
      </c>
      <c r="W85">
        <v>1.38</v>
      </c>
      <c r="X85">
        <v>37</v>
      </c>
      <c r="Y85">
        <v>12.34</v>
      </c>
      <c r="Z85">
        <v>12.33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11.66</v>
      </c>
      <c r="AH85">
        <v>30.67</v>
      </c>
      <c r="AI85">
        <v>30.67</v>
      </c>
      <c r="AJ85">
        <v>23.07</v>
      </c>
      <c r="AK85">
        <v>0</v>
      </c>
      <c r="AL85">
        <v>0</v>
      </c>
    </row>
    <row r="86" spans="1:38">
      <c r="A86" t="s">
        <v>128</v>
      </c>
      <c r="B86" s="34">
        <v>219.15</v>
      </c>
      <c r="C86" s="34">
        <v>61.24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115.29</v>
      </c>
      <c r="N86">
        <v>270.33999999999997</v>
      </c>
      <c r="O86">
        <v>62.48</v>
      </c>
      <c r="P86">
        <v>0.69</v>
      </c>
      <c r="Q86">
        <v>26.8</v>
      </c>
      <c r="R86" s="93">
        <v>0</v>
      </c>
      <c r="S86" s="93">
        <v>0</v>
      </c>
      <c r="T86" s="93">
        <v>0</v>
      </c>
      <c r="U86">
        <v>0.95</v>
      </c>
      <c r="V86">
        <v>0</v>
      </c>
      <c r="W86">
        <v>1.38</v>
      </c>
      <c r="X86">
        <v>39</v>
      </c>
      <c r="Y86">
        <v>13</v>
      </c>
      <c r="Z86">
        <v>13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</v>
      </c>
      <c r="AH86">
        <v>31.33</v>
      </c>
      <c r="AI86">
        <v>31.33</v>
      </c>
      <c r="AJ86">
        <v>23.07</v>
      </c>
      <c r="AK86">
        <v>0</v>
      </c>
      <c r="AL86">
        <v>0</v>
      </c>
    </row>
    <row r="87" spans="1:38">
      <c r="A87" t="s">
        <v>129</v>
      </c>
      <c r="B87" s="34">
        <v>219.15</v>
      </c>
      <c r="C87" s="34">
        <v>61.24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115.29</v>
      </c>
      <c r="N87">
        <v>270.33999999999997</v>
      </c>
      <c r="O87">
        <v>96.12</v>
      </c>
      <c r="P87">
        <v>0.69</v>
      </c>
      <c r="Q87">
        <v>29.28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1.38</v>
      </c>
      <c r="X87">
        <v>51</v>
      </c>
      <c r="Y87">
        <v>17</v>
      </c>
      <c r="Z87">
        <v>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12.34</v>
      </c>
      <c r="AH87">
        <v>41.33</v>
      </c>
      <c r="AI87">
        <v>41.33</v>
      </c>
      <c r="AJ87">
        <v>23.07</v>
      </c>
      <c r="AK87">
        <v>0</v>
      </c>
      <c r="AL87">
        <v>0</v>
      </c>
    </row>
    <row r="88" spans="1:38">
      <c r="A88" t="s">
        <v>130</v>
      </c>
      <c r="B88" s="34">
        <v>219.15</v>
      </c>
      <c r="C88" s="34">
        <v>61.24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115.29</v>
      </c>
      <c r="N88">
        <v>270.33999999999997</v>
      </c>
      <c r="O88">
        <v>96.12</v>
      </c>
      <c r="P88">
        <v>0.69</v>
      </c>
      <c r="Q88">
        <v>29.07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1.38</v>
      </c>
      <c r="X88">
        <v>51.5</v>
      </c>
      <c r="Y88">
        <v>17.16</v>
      </c>
      <c r="Z88">
        <v>17.170000000000002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12</v>
      </c>
      <c r="AH88">
        <v>38.33</v>
      </c>
      <c r="AI88">
        <v>38.33</v>
      </c>
      <c r="AJ88">
        <v>23.07</v>
      </c>
      <c r="AK88">
        <v>0</v>
      </c>
      <c r="AL88">
        <v>0</v>
      </c>
    </row>
    <row r="89" spans="1:38">
      <c r="A89" t="s">
        <v>131</v>
      </c>
      <c r="B89" s="34">
        <v>219.15</v>
      </c>
      <c r="C89" s="34">
        <v>61.24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115.29</v>
      </c>
      <c r="N89">
        <v>270.33999999999997</v>
      </c>
      <c r="O89">
        <v>96.12</v>
      </c>
      <c r="P89">
        <v>0.69</v>
      </c>
      <c r="Q89">
        <v>28.73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1.38</v>
      </c>
      <c r="X89">
        <v>52</v>
      </c>
      <c r="Y89">
        <v>17.34</v>
      </c>
      <c r="Z89">
        <v>17.329999999999998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11.66</v>
      </c>
      <c r="AH89">
        <v>37.33</v>
      </c>
      <c r="AI89">
        <v>37.33</v>
      </c>
      <c r="AJ89">
        <v>23.07</v>
      </c>
      <c r="AK89">
        <v>0</v>
      </c>
      <c r="AL89">
        <v>0</v>
      </c>
    </row>
    <row r="90" spans="1:38">
      <c r="A90" t="s">
        <v>132</v>
      </c>
      <c r="B90" s="34">
        <v>219.15</v>
      </c>
      <c r="C90" s="34">
        <v>61.24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115.29</v>
      </c>
      <c r="N90">
        <v>270.33999999999997</v>
      </c>
      <c r="O90">
        <v>96.12</v>
      </c>
      <c r="P90">
        <v>0.69</v>
      </c>
      <c r="Q90">
        <v>28.3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1.38</v>
      </c>
      <c r="X90">
        <v>51</v>
      </c>
      <c r="Y90">
        <v>17</v>
      </c>
      <c r="Z90">
        <v>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11</v>
      </c>
      <c r="AH90">
        <v>33.33</v>
      </c>
      <c r="AI90">
        <v>33.33</v>
      </c>
      <c r="AJ90">
        <v>23.07</v>
      </c>
      <c r="AK90">
        <v>0</v>
      </c>
      <c r="AL90">
        <v>0</v>
      </c>
    </row>
    <row r="91" spans="1:38">
      <c r="A91" t="s">
        <v>133</v>
      </c>
      <c r="B91" s="34">
        <v>204.29</v>
      </c>
      <c r="C91" s="34">
        <v>47.69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84.77</v>
      </c>
      <c r="N91">
        <v>270.33999999999997</v>
      </c>
      <c r="O91">
        <v>67.28</v>
      </c>
      <c r="P91">
        <v>0.69</v>
      </c>
      <c r="Q91">
        <v>27.93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1.38</v>
      </c>
      <c r="X91">
        <v>40</v>
      </c>
      <c r="Y91">
        <v>13.34</v>
      </c>
      <c r="Z91">
        <v>13.33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9.34</v>
      </c>
      <c r="AH91">
        <v>26.67</v>
      </c>
      <c r="AI91">
        <v>26.67</v>
      </c>
      <c r="AJ91">
        <v>23.07</v>
      </c>
      <c r="AK91">
        <v>0</v>
      </c>
      <c r="AL91">
        <v>0</v>
      </c>
    </row>
    <row r="92" spans="1:38">
      <c r="A92" t="s">
        <v>134</v>
      </c>
      <c r="B92" s="34">
        <v>196.52</v>
      </c>
      <c r="C92" s="34">
        <v>61.24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65.930000000000007</v>
      </c>
      <c r="N92">
        <v>270.33999999999997</v>
      </c>
      <c r="O92">
        <v>48.06</v>
      </c>
      <c r="P92">
        <v>0.69</v>
      </c>
      <c r="Q92">
        <v>27.34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1.38</v>
      </c>
      <c r="X92">
        <v>37.5</v>
      </c>
      <c r="Y92">
        <v>12.5</v>
      </c>
      <c r="Z92">
        <v>12.5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</v>
      </c>
      <c r="AH92">
        <v>25</v>
      </c>
      <c r="AI92">
        <v>25</v>
      </c>
      <c r="AJ92">
        <v>23.07</v>
      </c>
      <c r="AK92">
        <v>0</v>
      </c>
      <c r="AL92">
        <v>0</v>
      </c>
    </row>
    <row r="93" spans="1:38">
      <c r="A93" t="s">
        <v>135</v>
      </c>
      <c r="B93" s="34">
        <v>196.52</v>
      </c>
      <c r="C93" s="34">
        <v>61.79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94.19</v>
      </c>
      <c r="N93">
        <v>270.33999999999997</v>
      </c>
      <c r="O93">
        <v>48.06</v>
      </c>
      <c r="P93">
        <v>0.69</v>
      </c>
      <c r="Q93">
        <v>26.74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1.38</v>
      </c>
      <c r="X93">
        <v>35</v>
      </c>
      <c r="Y93">
        <v>11.66</v>
      </c>
      <c r="Z93">
        <v>11.67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7.66</v>
      </c>
      <c r="AH93">
        <v>23.33</v>
      </c>
      <c r="AI93">
        <v>23.33</v>
      </c>
      <c r="AJ93">
        <v>23.07</v>
      </c>
      <c r="AK93">
        <v>0</v>
      </c>
      <c r="AL93">
        <v>0</v>
      </c>
    </row>
    <row r="94" spans="1:38">
      <c r="A94" t="s">
        <v>136</v>
      </c>
      <c r="B94" s="34">
        <v>196.52</v>
      </c>
      <c r="C94" s="34">
        <v>48.24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85.71</v>
      </c>
      <c r="N94">
        <v>270.33999999999997</v>
      </c>
      <c r="O94">
        <v>48.06</v>
      </c>
      <c r="P94">
        <v>0.69</v>
      </c>
      <c r="Q94">
        <v>26.2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1.38</v>
      </c>
      <c r="X94">
        <v>34</v>
      </c>
      <c r="Y94">
        <v>11.34</v>
      </c>
      <c r="Z94">
        <v>11.33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7.34</v>
      </c>
      <c r="AH94">
        <v>21.67</v>
      </c>
      <c r="AI94">
        <v>21.67</v>
      </c>
      <c r="AJ94">
        <v>23.07</v>
      </c>
      <c r="AK94">
        <v>0</v>
      </c>
      <c r="AL94">
        <v>0</v>
      </c>
    </row>
    <row r="95" spans="1:38">
      <c r="A95" t="s">
        <v>137</v>
      </c>
      <c r="B95" s="34">
        <v>196.52</v>
      </c>
      <c r="C95" s="34">
        <v>48.24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77.23</v>
      </c>
      <c r="N95">
        <v>270.33999999999997</v>
      </c>
      <c r="O95">
        <v>48.06</v>
      </c>
      <c r="P95">
        <v>0.69</v>
      </c>
      <c r="Q95">
        <v>27.14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1.38</v>
      </c>
      <c r="X95">
        <v>39</v>
      </c>
      <c r="Y95">
        <v>13</v>
      </c>
      <c r="Z95">
        <v>13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9</v>
      </c>
      <c r="AH95">
        <v>28.33</v>
      </c>
      <c r="AI95">
        <v>28.33</v>
      </c>
      <c r="AJ95">
        <v>23.07</v>
      </c>
      <c r="AK95">
        <v>0</v>
      </c>
      <c r="AL95">
        <v>0</v>
      </c>
    </row>
    <row r="96" spans="1:38">
      <c r="A96" t="s">
        <v>138</v>
      </c>
      <c r="B96" s="34">
        <v>181.66</v>
      </c>
      <c r="C96" s="34">
        <v>48.24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68.75</v>
      </c>
      <c r="N96">
        <v>230.69</v>
      </c>
      <c r="O96">
        <v>48.06</v>
      </c>
      <c r="P96">
        <v>0.69</v>
      </c>
      <c r="Q96">
        <v>26.54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1.38</v>
      </c>
      <c r="X96">
        <v>37.5</v>
      </c>
      <c r="Y96">
        <v>12.5</v>
      </c>
      <c r="Z96">
        <v>12.5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8.66</v>
      </c>
      <c r="AH96">
        <v>27.33</v>
      </c>
      <c r="AI96">
        <v>27.33</v>
      </c>
      <c r="AJ96">
        <v>23.07</v>
      </c>
      <c r="AK96">
        <v>0</v>
      </c>
      <c r="AL96">
        <v>0</v>
      </c>
    </row>
    <row r="97" spans="1:50">
      <c r="A97" t="s">
        <v>139</v>
      </c>
      <c r="B97" s="34">
        <v>152.82</v>
      </c>
      <c r="C97" s="34">
        <v>48.24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70.069999999999993</v>
      </c>
      <c r="N97">
        <v>192.24</v>
      </c>
      <c r="O97">
        <v>48.06</v>
      </c>
      <c r="P97">
        <v>0.69</v>
      </c>
      <c r="Q97">
        <v>25.88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1.38</v>
      </c>
      <c r="X97">
        <v>35</v>
      </c>
      <c r="Y97">
        <v>11.66</v>
      </c>
      <c r="Z97">
        <v>11.67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8.34</v>
      </c>
      <c r="AH97">
        <v>26</v>
      </c>
      <c r="AI97">
        <v>26</v>
      </c>
      <c r="AJ97">
        <v>23.07</v>
      </c>
      <c r="AK97">
        <v>0</v>
      </c>
      <c r="AL97">
        <v>0</v>
      </c>
    </row>
    <row r="98" spans="1:50">
      <c r="A98" t="s">
        <v>140</v>
      </c>
      <c r="B98" s="34">
        <v>152.82</v>
      </c>
      <c r="C98" s="34">
        <v>48.24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70.069999999999993</v>
      </c>
      <c r="N98">
        <v>148.68</v>
      </c>
      <c r="O98">
        <v>48.06</v>
      </c>
      <c r="P98">
        <v>0.69</v>
      </c>
      <c r="Q98">
        <v>25.54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1.38</v>
      </c>
      <c r="X98">
        <v>32.5</v>
      </c>
      <c r="Y98">
        <v>10.84</v>
      </c>
      <c r="Z98">
        <v>10.83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8.34</v>
      </c>
      <c r="AH98">
        <v>25</v>
      </c>
      <c r="AI98">
        <v>25</v>
      </c>
      <c r="AJ98">
        <v>23.07</v>
      </c>
      <c r="AK98">
        <v>0</v>
      </c>
      <c r="AL98">
        <v>0</v>
      </c>
    </row>
    <row r="99" spans="1:50">
      <c r="A99" t="s">
        <v>141</v>
      </c>
      <c r="B99" s="34">
        <f>SUM(B3:B98)/4000</f>
        <v>4.9404600000000025</v>
      </c>
      <c r="C99" s="34">
        <f t="shared" ref="C99:P99" si="2">SUM(C3:C98)/4000</f>
        <v>1.4601574999999976</v>
      </c>
      <c r="D99" s="93">
        <f t="shared" ref="D99" si="3">SUM(D3:D98)/4000</f>
        <v>0.89227999999999996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8.7739999999999999E-2</v>
      </c>
      <c r="K99" s="37">
        <f t="shared" si="2"/>
        <v>8.7739999999999999E-2</v>
      </c>
      <c r="L99" s="37">
        <f t="shared" si="2"/>
        <v>8.9922500000000044E-2</v>
      </c>
      <c r="M99">
        <f t="shared" si="2"/>
        <v>2.2863550000000008</v>
      </c>
      <c r="N99">
        <f t="shared" si="2"/>
        <v>5.8540325000000024</v>
      </c>
      <c r="O99">
        <f t="shared" si="2"/>
        <v>1.7889000000000002</v>
      </c>
      <c r="P99">
        <f t="shared" si="2"/>
        <v>1.595499999999998E-2</v>
      </c>
      <c r="Q99">
        <f t="shared" ref="Q99:AF99" si="5">SUM(Q3:Q98)/4000</f>
        <v>0.37869750000000002</v>
      </c>
      <c r="R99" s="93">
        <f t="shared" si="5"/>
        <v>0.31042249999999999</v>
      </c>
      <c r="S99" s="93">
        <f t="shared" si="5"/>
        <v>0.28339500000000006</v>
      </c>
      <c r="T99" s="93">
        <f t="shared" si="5"/>
        <v>0.29846250000000002</v>
      </c>
      <c r="U99">
        <f t="shared" si="5"/>
        <v>2.2350000000000016E-2</v>
      </c>
      <c r="V99">
        <f t="shared" si="5"/>
        <v>0.95895186225000006</v>
      </c>
      <c r="W99">
        <f t="shared" si="5"/>
        <v>3.3090000000000015E-2</v>
      </c>
      <c r="X99">
        <f t="shared" si="5"/>
        <v>0.77087499999999987</v>
      </c>
      <c r="Y99">
        <f t="shared" si="5"/>
        <v>0.25695750000000001</v>
      </c>
      <c r="Z99">
        <f t="shared" si="5"/>
        <v>0.25694749999999994</v>
      </c>
      <c r="AA99">
        <f t="shared" si="5"/>
        <v>1.54802</v>
      </c>
      <c r="AB99">
        <f t="shared" si="5"/>
        <v>0.30958000000000002</v>
      </c>
      <c r="AC99">
        <f t="shared" si="5"/>
        <v>0.45882999999999996</v>
      </c>
      <c r="AD99">
        <f t="shared" si="5"/>
        <v>0.24074000000000001</v>
      </c>
      <c r="AE99">
        <f t="shared" si="5"/>
        <v>0.57750000000000001</v>
      </c>
      <c r="AF99">
        <f t="shared" si="5"/>
        <v>0.28999999999999998</v>
      </c>
      <c r="AG99">
        <f t="shared" ref="AG99:AM99" si="6">SUM(AG3:AG98)/4000</f>
        <v>0.1936324999999999</v>
      </c>
      <c r="AH99">
        <f t="shared" si="6"/>
        <v>0.49681499999999967</v>
      </c>
      <c r="AI99">
        <f t="shared" si="6"/>
        <v>0.49681499999999967</v>
      </c>
      <c r="AJ99">
        <f t="shared" si="6"/>
        <v>0.36719249999999981</v>
      </c>
      <c r="AK99">
        <f t="shared" si="6"/>
        <v>1.1865000000000001</v>
      </c>
      <c r="AL99">
        <f t="shared" si="6"/>
        <v>0.50624999999999998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45317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432.53554541709582</v>
      </c>
      <c r="L3">
        <v>6.0400727248368256</v>
      </c>
      <c r="M3">
        <v>61.300277281465576</v>
      </c>
      <c r="N3">
        <v>47.880035141284402</v>
      </c>
      <c r="O3">
        <v>0</v>
      </c>
      <c r="P3">
        <v>25.039164411049725</v>
      </c>
      <c r="Q3">
        <v>9.3195155567282324</v>
      </c>
      <c r="R3">
        <v>17.893757496603261</v>
      </c>
      <c r="S3">
        <v>11.146149493092455</v>
      </c>
      <c r="T3">
        <v>0</v>
      </c>
      <c r="U3">
        <v>49.240660053619301</v>
      </c>
      <c r="V3">
        <v>9.1056075000000014</v>
      </c>
      <c r="W3">
        <v>19.583499658440537</v>
      </c>
      <c r="X3">
        <v>62.281276225352116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6.0442175349898593</v>
      </c>
      <c r="AG3">
        <v>14.089927744000001</v>
      </c>
      <c r="AH3">
        <v>0</v>
      </c>
      <c r="AI3">
        <v>0</v>
      </c>
      <c r="AJ3">
        <v>0</v>
      </c>
      <c r="AK3">
        <v>22.984656499290786</v>
      </c>
      <c r="AL3">
        <v>0.99991692710843372</v>
      </c>
      <c r="AM3">
        <v>0</v>
      </c>
      <c r="AN3">
        <v>0</v>
      </c>
      <c r="AO3">
        <v>0</v>
      </c>
      <c r="AP3">
        <v>2.649777974813587</v>
      </c>
      <c r="AQ3">
        <v>0</v>
      </c>
      <c r="AR3">
        <v>0.65252035498188377</v>
      </c>
      <c r="AS3">
        <v>1.930781569134701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800.71735956388761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389.05651262745096</v>
      </c>
      <c r="L4">
        <v>6.0400727248368256</v>
      </c>
      <c r="M4">
        <v>61.300277281465576</v>
      </c>
      <c r="N4">
        <v>47.880035141284402</v>
      </c>
      <c r="O4">
        <v>0</v>
      </c>
      <c r="P4">
        <v>25.039164411049725</v>
      </c>
      <c r="Q4">
        <v>9.2153328176352733</v>
      </c>
      <c r="R4">
        <v>17.893757496603261</v>
      </c>
      <c r="S4">
        <v>11.146149493092455</v>
      </c>
      <c r="T4">
        <v>0</v>
      </c>
      <c r="U4">
        <v>49.240660053619301</v>
      </c>
      <c r="V4">
        <v>9.0972771879936811</v>
      </c>
      <c r="W4">
        <v>19.583499658440537</v>
      </c>
      <c r="X4">
        <v>62.281276225352116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6.0442175349898593</v>
      </c>
      <c r="AG4">
        <v>14.089927744000001</v>
      </c>
      <c r="AH4">
        <v>0</v>
      </c>
      <c r="AI4">
        <v>0</v>
      </c>
      <c r="AJ4">
        <v>0</v>
      </c>
      <c r="AK4">
        <v>22.984656499290786</v>
      </c>
      <c r="AL4">
        <v>0.99991692710843372</v>
      </c>
      <c r="AM4">
        <v>0</v>
      </c>
      <c r="AN4">
        <v>0</v>
      </c>
      <c r="AO4">
        <v>0</v>
      </c>
      <c r="AP4">
        <v>2.649777974813587</v>
      </c>
      <c r="AQ4">
        <v>0</v>
      </c>
      <c r="AR4">
        <v>0.65252035498188377</v>
      </c>
      <c r="AS4">
        <v>1.930781569134701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757.12581372314344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336.41575762925601</v>
      </c>
      <c r="L5">
        <v>6.0400727248368256</v>
      </c>
      <c r="M5">
        <v>61.300277281465576</v>
      </c>
      <c r="N5">
        <v>47.880035141284402</v>
      </c>
      <c r="O5">
        <v>0</v>
      </c>
      <c r="P5">
        <v>25.039164411049725</v>
      </c>
      <c r="Q5">
        <v>9.2153328176352733</v>
      </c>
      <c r="R5">
        <v>17.893757496603261</v>
      </c>
      <c r="S5">
        <v>11.146149493092455</v>
      </c>
      <c r="T5">
        <v>0</v>
      </c>
      <c r="U5">
        <v>49.240660053619301</v>
      </c>
      <c r="V5">
        <v>8.9877807730173203</v>
      </c>
      <c r="W5">
        <v>19.583426854159537</v>
      </c>
      <c r="X5">
        <v>62.277692327234043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6.0442175349898593</v>
      </c>
      <c r="AG5">
        <v>14.089927744000001</v>
      </c>
      <c r="AH5">
        <v>0</v>
      </c>
      <c r="AI5">
        <v>0</v>
      </c>
      <c r="AJ5">
        <v>0</v>
      </c>
      <c r="AK5">
        <v>22.984656499290786</v>
      </c>
      <c r="AL5">
        <v>0.99991692710843372</v>
      </c>
      <c r="AM5">
        <v>0</v>
      </c>
      <c r="AN5">
        <v>0</v>
      </c>
      <c r="AO5">
        <v>0</v>
      </c>
      <c r="AP5">
        <v>2.649777974813587</v>
      </c>
      <c r="AQ5">
        <v>0</v>
      </c>
      <c r="AR5">
        <v>11.186061032155791</v>
      </c>
      <c r="AS5">
        <v>3.520837289027654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716.49550200463966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288.35590397727276</v>
      </c>
      <c r="L6">
        <v>6.0400727248368256</v>
      </c>
      <c r="M6">
        <v>61.300277281465576</v>
      </c>
      <c r="N6">
        <v>47.880035141284402</v>
      </c>
      <c r="O6">
        <v>0</v>
      </c>
      <c r="P6">
        <v>25.039164411049725</v>
      </c>
      <c r="Q6">
        <v>9.2153328176352733</v>
      </c>
      <c r="R6">
        <v>17.893757496603261</v>
      </c>
      <c r="S6">
        <v>11.146149493092455</v>
      </c>
      <c r="T6">
        <v>0</v>
      </c>
      <c r="U6">
        <v>49.240660053619301</v>
      </c>
      <c r="V6">
        <v>8.9877807730173203</v>
      </c>
      <c r="W6">
        <v>19.583426854159537</v>
      </c>
      <c r="X6">
        <v>62.277692327234043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6.0442175349898593</v>
      </c>
      <c r="AG6">
        <v>14.089927744000001</v>
      </c>
      <c r="AH6">
        <v>0</v>
      </c>
      <c r="AI6">
        <v>0</v>
      </c>
      <c r="AJ6">
        <v>0</v>
      </c>
      <c r="AK6">
        <v>22.984656499290786</v>
      </c>
      <c r="AL6">
        <v>0.99991692710843372</v>
      </c>
      <c r="AM6">
        <v>0</v>
      </c>
      <c r="AN6">
        <v>0</v>
      </c>
      <c r="AO6">
        <v>0</v>
      </c>
      <c r="AP6">
        <v>2.649777974813587</v>
      </c>
      <c r="AQ6">
        <v>0</v>
      </c>
      <c r="AR6">
        <v>11.186061032155791</v>
      </c>
      <c r="AS6">
        <v>3.520837289027654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668.43564835265647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269.13299075746664</v>
      </c>
      <c r="L7">
        <v>6.0400727248368256</v>
      </c>
      <c r="M7">
        <v>61.300277281465576</v>
      </c>
      <c r="N7">
        <v>47.880035141284402</v>
      </c>
      <c r="O7">
        <v>0</v>
      </c>
      <c r="P7">
        <v>25.212835181065742</v>
      </c>
      <c r="Q7">
        <v>9.2153328176352733</v>
      </c>
      <c r="R7">
        <v>17.893757496603261</v>
      </c>
      <c r="S7">
        <v>11.146149493092455</v>
      </c>
      <c r="T7">
        <v>0</v>
      </c>
      <c r="U7">
        <v>49.240660053619301</v>
      </c>
      <c r="V7">
        <v>8.9877807730173203</v>
      </c>
      <c r="W7">
        <v>19.583426854159537</v>
      </c>
      <c r="X7">
        <v>62.277692327234043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6.0442175349898593</v>
      </c>
      <c r="AG7">
        <v>14.089927744000001</v>
      </c>
      <c r="AH7">
        <v>0</v>
      </c>
      <c r="AI7">
        <v>0</v>
      </c>
      <c r="AJ7">
        <v>0</v>
      </c>
      <c r="AK7">
        <v>22.984656499290786</v>
      </c>
      <c r="AL7">
        <v>0.99991692710843372</v>
      </c>
      <c r="AM7">
        <v>0</v>
      </c>
      <c r="AN7">
        <v>0</v>
      </c>
      <c r="AO7">
        <v>0</v>
      </c>
      <c r="AP7">
        <v>2.649777974813587</v>
      </c>
      <c r="AQ7">
        <v>0</v>
      </c>
      <c r="AR7">
        <v>1.3982574643115937</v>
      </c>
      <c r="AS7">
        <v>1.930781569134701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638.00854661512926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269.13299075746664</v>
      </c>
      <c r="L8">
        <v>6.0400727248368256</v>
      </c>
      <c r="M8">
        <v>61.300277281465576</v>
      </c>
      <c r="N8">
        <v>47.880035141284402</v>
      </c>
      <c r="O8">
        <v>0</v>
      </c>
      <c r="P8">
        <v>25.212835181065742</v>
      </c>
      <c r="Q8">
        <v>9.2153328176352733</v>
      </c>
      <c r="R8">
        <v>17.893757496603261</v>
      </c>
      <c r="S8">
        <v>11.146149493092455</v>
      </c>
      <c r="T8">
        <v>0</v>
      </c>
      <c r="U8">
        <v>49.240660053619301</v>
      </c>
      <c r="V8">
        <v>8.9877807730173203</v>
      </c>
      <c r="W8">
        <v>19.583426854159537</v>
      </c>
      <c r="X8">
        <v>62.277692327234043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6.0442175349898593</v>
      </c>
      <c r="AG8">
        <v>14.089927744000001</v>
      </c>
      <c r="AH8">
        <v>0</v>
      </c>
      <c r="AI8">
        <v>0</v>
      </c>
      <c r="AJ8">
        <v>0</v>
      </c>
      <c r="AK8">
        <v>22.984656499290786</v>
      </c>
      <c r="AL8">
        <v>0.99991692710843372</v>
      </c>
      <c r="AM8">
        <v>0</v>
      </c>
      <c r="AN8">
        <v>0</v>
      </c>
      <c r="AO8">
        <v>0</v>
      </c>
      <c r="AP8">
        <v>2.9742408976801982</v>
      </c>
      <c r="AQ8">
        <v>0</v>
      </c>
      <c r="AR8">
        <v>0.65252035498188377</v>
      </c>
      <c r="AS8">
        <v>1.930781569134701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637.58727242866621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269.13299075746664</v>
      </c>
      <c r="L9">
        <v>3.8399667085699423</v>
      </c>
      <c r="M9">
        <v>61.300277281465576</v>
      </c>
      <c r="N9">
        <v>47.880035141284402</v>
      </c>
      <c r="O9">
        <v>0</v>
      </c>
      <c r="P9">
        <v>25.212835181065742</v>
      </c>
      <c r="Q9">
        <v>5.8152600000000003</v>
      </c>
      <c r="R9">
        <v>10.049477243172952</v>
      </c>
      <c r="S9">
        <v>6.1291497919556175</v>
      </c>
      <c r="T9">
        <v>0</v>
      </c>
      <c r="U9">
        <v>49.240660053619301</v>
      </c>
      <c r="V9">
        <v>8.9877807730173203</v>
      </c>
      <c r="W9">
        <v>19.583426854159537</v>
      </c>
      <c r="X9">
        <v>62.277692327234043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6.0442175349898593</v>
      </c>
      <c r="AG9">
        <v>14.089927744000001</v>
      </c>
      <c r="AH9">
        <v>0</v>
      </c>
      <c r="AI9">
        <v>0</v>
      </c>
      <c r="AJ9">
        <v>0</v>
      </c>
      <c r="AK9">
        <v>22.984656499290786</v>
      </c>
      <c r="AL9">
        <v>0.99991692710843372</v>
      </c>
      <c r="AM9">
        <v>0</v>
      </c>
      <c r="AN9">
        <v>0</v>
      </c>
      <c r="AO9">
        <v>0</v>
      </c>
      <c r="AP9">
        <v>0</v>
      </c>
      <c r="AQ9">
        <v>0</v>
      </c>
      <c r="AR9">
        <v>0.65252035498188377</v>
      </c>
      <c r="AS9">
        <v>1.930781569134701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616.15157274251681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269.13299075746664</v>
      </c>
      <c r="L10">
        <v>3.8399667085699423</v>
      </c>
      <c r="M10">
        <v>61.300277281465576</v>
      </c>
      <c r="N10">
        <v>47.880035141284402</v>
      </c>
      <c r="O10">
        <v>0</v>
      </c>
      <c r="P10">
        <v>25.212835181065742</v>
      </c>
      <c r="Q10">
        <v>5.8152600000000003</v>
      </c>
      <c r="R10">
        <v>10.049477243172952</v>
      </c>
      <c r="S10">
        <v>6.1291497919556175</v>
      </c>
      <c r="T10">
        <v>0</v>
      </c>
      <c r="U10">
        <v>49.240660053619301</v>
      </c>
      <c r="V10">
        <v>8.9877807730173203</v>
      </c>
      <c r="W10">
        <v>19.583426854159537</v>
      </c>
      <c r="X10">
        <v>62.277692327234043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6.0442175349898593</v>
      </c>
      <c r="AG10">
        <v>14.089927744000001</v>
      </c>
      <c r="AH10">
        <v>0</v>
      </c>
      <c r="AI10">
        <v>0</v>
      </c>
      <c r="AJ10">
        <v>0</v>
      </c>
      <c r="AK10">
        <v>22.984656499290786</v>
      </c>
      <c r="AL10">
        <v>0.99991692710843372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0.65252035498188377</v>
      </c>
      <c r="AS10">
        <v>1.930781569134701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616.15157274251681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269.13299075746664</v>
      </c>
      <c r="L11">
        <v>3.8399667085699423</v>
      </c>
      <c r="M11">
        <v>61.300277281465576</v>
      </c>
      <c r="N11">
        <v>47.880035141284402</v>
      </c>
      <c r="O11">
        <v>0</v>
      </c>
      <c r="P11">
        <v>25.212835181065742</v>
      </c>
      <c r="Q11">
        <v>5.8152600000000003</v>
      </c>
      <c r="R11">
        <v>10.049477243172952</v>
      </c>
      <c r="S11">
        <v>6.1291497919556175</v>
      </c>
      <c r="T11">
        <v>0</v>
      </c>
      <c r="U11">
        <v>49.240660053619301</v>
      </c>
      <c r="V11">
        <v>4.814421442622951</v>
      </c>
      <c r="W11">
        <v>19.583426854159537</v>
      </c>
      <c r="X11">
        <v>62.277692327234043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6.0442175349898593</v>
      </c>
      <c r="AG11">
        <v>14.089927744000001</v>
      </c>
      <c r="AH11">
        <v>0</v>
      </c>
      <c r="AI11">
        <v>0</v>
      </c>
      <c r="AJ11">
        <v>0</v>
      </c>
      <c r="AK11">
        <v>22.984656499290786</v>
      </c>
      <c r="AL11">
        <v>0.99991692710843372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0.65252035498188377</v>
      </c>
      <c r="AS11">
        <v>1.930781569134701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611.9782134121225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269.13299075746664</v>
      </c>
      <c r="L12">
        <v>3.8399667085699423</v>
      </c>
      <c r="M12">
        <v>61.300277281465576</v>
      </c>
      <c r="N12">
        <v>47.880035141284402</v>
      </c>
      <c r="O12">
        <v>0</v>
      </c>
      <c r="P12">
        <v>25.212835181065742</v>
      </c>
      <c r="Q12">
        <v>5.8152600000000003</v>
      </c>
      <c r="R12">
        <v>10.049477243172952</v>
      </c>
      <c r="S12">
        <v>6.1291497919556175</v>
      </c>
      <c r="T12">
        <v>0</v>
      </c>
      <c r="U12">
        <v>49.240660053619301</v>
      </c>
      <c r="V12">
        <v>4.814421442622951</v>
      </c>
      <c r="W12">
        <v>19.583426854159537</v>
      </c>
      <c r="X12">
        <v>62.277692327234043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6.0442175349898593</v>
      </c>
      <c r="AG12">
        <v>14.089927744000001</v>
      </c>
      <c r="AH12">
        <v>0</v>
      </c>
      <c r="AI12">
        <v>0</v>
      </c>
      <c r="AJ12">
        <v>0</v>
      </c>
      <c r="AK12">
        <v>22.984656499290786</v>
      </c>
      <c r="AL12">
        <v>0.99991692710843372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0.65252035498188377</v>
      </c>
      <c r="AS12">
        <v>1.930781569134701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611.9782134121225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269.13299075746664</v>
      </c>
      <c r="L13">
        <v>3.8399667085699423</v>
      </c>
      <c r="M13">
        <v>61.300277281465576</v>
      </c>
      <c r="N13">
        <v>47.880035141284402</v>
      </c>
      <c r="O13">
        <v>0</v>
      </c>
      <c r="P13">
        <v>25.212835181065742</v>
      </c>
      <c r="Q13">
        <v>5.8152600000000003</v>
      </c>
      <c r="R13">
        <v>10.049477243172952</v>
      </c>
      <c r="S13">
        <v>6.1291497919556175</v>
      </c>
      <c r="T13">
        <v>0</v>
      </c>
      <c r="U13">
        <v>49.240660053619301</v>
      </c>
      <c r="V13">
        <v>4.814421442622951</v>
      </c>
      <c r="W13">
        <v>19.583426854159537</v>
      </c>
      <c r="X13">
        <v>62.277692327234043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6.0442175349898593</v>
      </c>
      <c r="AG13">
        <v>14.089927744000001</v>
      </c>
      <c r="AH13">
        <v>0</v>
      </c>
      <c r="AI13">
        <v>0</v>
      </c>
      <c r="AJ13">
        <v>0</v>
      </c>
      <c r="AK13">
        <v>22.984656499290786</v>
      </c>
      <c r="AL13">
        <v>0.99991692710843372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0.65252035498188377</v>
      </c>
      <c r="AS13">
        <v>1.930781569134701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611.9782134121225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269.13299075746664</v>
      </c>
      <c r="L14">
        <v>3.8399667085699423</v>
      </c>
      <c r="M14">
        <v>61.300277281465576</v>
      </c>
      <c r="N14">
        <v>47.880035141284402</v>
      </c>
      <c r="O14">
        <v>0</v>
      </c>
      <c r="P14">
        <v>25.212835181065742</v>
      </c>
      <c r="Q14">
        <v>5.8152600000000003</v>
      </c>
      <c r="R14">
        <v>10.049477243172952</v>
      </c>
      <c r="S14">
        <v>6.1291497919556175</v>
      </c>
      <c r="T14">
        <v>0</v>
      </c>
      <c r="U14">
        <v>49.240660053619301</v>
      </c>
      <c r="V14">
        <v>4.814421442622951</v>
      </c>
      <c r="W14">
        <v>19.583426854159537</v>
      </c>
      <c r="X14">
        <v>62.277692327234043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6.0442175349898593</v>
      </c>
      <c r="AG14">
        <v>14.089927744000001</v>
      </c>
      <c r="AH14">
        <v>0</v>
      </c>
      <c r="AI14">
        <v>0</v>
      </c>
      <c r="AJ14">
        <v>0</v>
      </c>
      <c r="AK14">
        <v>22.984656499290786</v>
      </c>
      <c r="AL14">
        <v>0.99991692710843372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0.65252035498188377</v>
      </c>
      <c r="AS14">
        <v>1.930781569134701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611.9782134121225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269.13299075746664</v>
      </c>
      <c r="L15">
        <v>3.8399667085699423</v>
      </c>
      <c r="M15">
        <v>61.300277281465576</v>
      </c>
      <c r="N15">
        <v>47.880035141284402</v>
      </c>
      <c r="O15">
        <v>0</v>
      </c>
      <c r="P15">
        <v>25.212835181065742</v>
      </c>
      <c r="Q15">
        <v>5.8152600000000003</v>
      </c>
      <c r="R15">
        <v>10.049477243172952</v>
      </c>
      <c r="S15">
        <v>6.1291497919556175</v>
      </c>
      <c r="T15">
        <v>0</v>
      </c>
      <c r="U15">
        <v>49.240660053619301</v>
      </c>
      <c r="V15">
        <v>4.814421442622951</v>
      </c>
      <c r="W15">
        <v>19.583426854159537</v>
      </c>
      <c r="X15">
        <v>62.277692327234043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6.9567755537802034</v>
      </c>
      <c r="AF15">
        <v>6.0442175349898593</v>
      </c>
      <c r="AG15">
        <v>14.089927744000001</v>
      </c>
      <c r="AH15">
        <v>0</v>
      </c>
      <c r="AI15">
        <v>0</v>
      </c>
      <c r="AJ15">
        <v>0</v>
      </c>
      <c r="AK15">
        <v>22.984656499290786</v>
      </c>
      <c r="AL15">
        <v>0.99991692710843372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0.65252035498188377</v>
      </c>
      <c r="AS15">
        <v>1.930781569134701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618.93498896590268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269.13299075746664</v>
      </c>
      <c r="L16">
        <v>3.8399667085699423</v>
      </c>
      <c r="M16">
        <v>61.300277281465576</v>
      </c>
      <c r="N16">
        <v>47.880035141284402</v>
      </c>
      <c r="O16">
        <v>0</v>
      </c>
      <c r="P16">
        <v>25.212835181065742</v>
      </c>
      <c r="Q16">
        <v>5.8152600000000003</v>
      </c>
      <c r="R16">
        <v>10.049477243172952</v>
      </c>
      <c r="S16">
        <v>6.1291497919556175</v>
      </c>
      <c r="T16">
        <v>0</v>
      </c>
      <c r="U16">
        <v>49.240660053619301</v>
      </c>
      <c r="V16">
        <v>4.814421442622951</v>
      </c>
      <c r="W16">
        <v>19.583426854159537</v>
      </c>
      <c r="X16">
        <v>62.277692327234043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6.9567755537802034</v>
      </c>
      <c r="AF16">
        <v>6.0442175349898593</v>
      </c>
      <c r="AG16">
        <v>14.089927744000001</v>
      </c>
      <c r="AH16">
        <v>0</v>
      </c>
      <c r="AI16">
        <v>0</v>
      </c>
      <c r="AJ16">
        <v>0</v>
      </c>
      <c r="AK16">
        <v>22.984656499290786</v>
      </c>
      <c r="AL16">
        <v>0.99991692710843372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0.65252035498188377</v>
      </c>
      <c r="AS16">
        <v>1.930781569134701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618.93498896590268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269.13299075746664</v>
      </c>
      <c r="L17">
        <v>3.8399667085699423</v>
      </c>
      <c r="M17">
        <v>61.300277281465576</v>
      </c>
      <c r="N17">
        <v>47.880035141284402</v>
      </c>
      <c r="O17">
        <v>0</v>
      </c>
      <c r="P17">
        <v>25.212835181065742</v>
      </c>
      <c r="Q17">
        <v>5.8152600000000003</v>
      </c>
      <c r="R17">
        <v>10.049477243172952</v>
      </c>
      <c r="S17">
        <v>6.1291497919556175</v>
      </c>
      <c r="T17">
        <v>0</v>
      </c>
      <c r="U17">
        <v>49.240660053619301</v>
      </c>
      <c r="V17">
        <v>4.814421442622951</v>
      </c>
      <c r="W17">
        <v>19.583426854159537</v>
      </c>
      <c r="X17">
        <v>62.277692327234043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6.9567755537802034</v>
      </c>
      <c r="AF17">
        <v>6.0442175349898593</v>
      </c>
      <c r="AG17">
        <v>14.089927744000001</v>
      </c>
      <c r="AH17">
        <v>0</v>
      </c>
      <c r="AI17">
        <v>0</v>
      </c>
      <c r="AJ17">
        <v>0</v>
      </c>
      <c r="AK17">
        <v>22.984656499290786</v>
      </c>
      <c r="AL17">
        <v>0.99991692710843372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0.65252035498188377</v>
      </c>
      <c r="AS17">
        <v>1.930781569134701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618.93498896590268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269.13299075746664</v>
      </c>
      <c r="L18">
        <v>3.8399667085699423</v>
      </c>
      <c r="M18">
        <v>61.300277281465576</v>
      </c>
      <c r="N18">
        <v>47.880035141284402</v>
      </c>
      <c r="O18">
        <v>0</v>
      </c>
      <c r="P18">
        <v>25.212835181065742</v>
      </c>
      <c r="Q18">
        <v>5.8152600000000003</v>
      </c>
      <c r="R18">
        <v>10.049477243172952</v>
      </c>
      <c r="S18">
        <v>6.1291497919556175</v>
      </c>
      <c r="T18">
        <v>0</v>
      </c>
      <c r="U18">
        <v>49.240660053619301</v>
      </c>
      <c r="V18">
        <v>4.814421442622951</v>
      </c>
      <c r="W18">
        <v>19.583426854159537</v>
      </c>
      <c r="X18">
        <v>62.277692327234043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6.9567755537802034</v>
      </c>
      <c r="AF18">
        <v>6.0442175349898593</v>
      </c>
      <c r="AG18">
        <v>14.089927744000001</v>
      </c>
      <c r="AH18">
        <v>0</v>
      </c>
      <c r="AI18">
        <v>0</v>
      </c>
      <c r="AJ18">
        <v>0</v>
      </c>
      <c r="AK18">
        <v>22.984656499290786</v>
      </c>
      <c r="AL18">
        <v>0.99991692710843372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0.65252035498188377</v>
      </c>
      <c r="AS18">
        <v>1.930781569134701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618.93498896590268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269.13299075746664</v>
      </c>
      <c r="L19">
        <v>3.8399667085699423</v>
      </c>
      <c r="M19">
        <v>61.300277281465576</v>
      </c>
      <c r="N19">
        <v>47.880035141284402</v>
      </c>
      <c r="O19">
        <v>0</v>
      </c>
      <c r="P19">
        <v>25.212835181065742</v>
      </c>
      <c r="Q19">
        <v>5.8152600000000003</v>
      </c>
      <c r="R19">
        <v>10.049477243172952</v>
      </c>
      <c r="S19">
        <v>6.1291497919556175</v>
      </c>
      <c r="T19">
        <v>0</v>
      </c>
      <c r="U19">
        <v>49.240660053619301</v>
      </c>
      <c r="V19">
        <v>4.814421442622951</v>
      </c>
      <c r="W19">
        <v>19.583426854159537</v>
      </c>
      <c r="X19">
        <v>62.277692327234043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6.9567755537802034</v>
      </c>
      <c r="AF19">
        <v>6.0442175349898593</v>
      </c>
      <c r="AG19">
        <v>14.089927744000001</v>
      </c>
      <c r="AH19">
        <v>0</v>
      </c>
      <c r="AI19">
        <v>0</v>
      </c>
      <c r="AJ19">
        <v>0</v>
      </c>
      <c r="AK19">
        <v>22.984656499290786</v>
      </c>
      <c r="AL19">
        <v>0.99991692710843372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0.65252035498188377</v>
      </c>
      <c r="AS19">
        <v>1.930781569134701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618.93498896590268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269.13299075746664</v>
      </c>
      <c r="L20">
        <v>3.8399667085699423</v>
      </c>
      <c r="M20">
        <v>61.300277281465576</v>
      </c>
      <c r="N20">
        <v>47.880035141284402</v>
      </c>
      <c r="O20">
        <v>0</v>
      </c>
      <c r="P20">
        <v>25.212835181065742</v>
      </c>
      <c r="Q20">
        <v>5.8152600000000003</v>
      </c>
      <c r="R20">
        <v>10.049477243172952</v>
      </c>
      <c r="S20">
        <v>6.1291497919556175</v>
      </c>
      <c r="T20">
        <v>0</v>
      </c>
      <c r="U20">
        <v>49.240660053619301</v>
      </c>
      <c r="V20">
        <v>4.814421442622951</v>
      </c>
      <c r="W20">
        <v>19.583426854159537</v>
      </c>
      <c r="X20">
        <v>62.277692327234043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6.9567755537802034</v>
      </c>
      <c r="AF20">
        <v>6.0442175349898593</v>
      </c>
      <c r="AG20">
        <v>14.089927744000001</v>
      </c>
      <c r="AH20">
        <v>0</v>
      </c>
      <c r="AI20">
        <v>0</v>
      </c>
      <c r="AJ20">
        <v>0</v>
      </c>
      <c r="AK20">
        <v>22.984656499290786</v>
      </c>
      <c r="AL20">
        <v>0.99991692710843372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0.65252035498188377</v>
      </c>
      <c r="AS20">
        <v>1.930781569134701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618.93498896590268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269.13299075746664</v>
      </c>
      <c r="L21">
        <v>3.8399667085699423</v>
      </c>
      <c r="M21">
        <v>61.300277281465576</v>
      </c>
      <c r="N21">
        <v>47.880035141284402</v>
      </c>
      <c r="O21">
        <v>0</v>
      </c>
      <c r="P21">
        <v>25.212835181065742</v>
      </c>
      <c r="Q21">
        <v>5.8152600000000003</v>
      </c>
      <c r="R21">
        <v>10.049477243172952</v>
      </c>
      <c r="S21">
        <v>6.1291497919556175</v>
      </c>
      <c r="T21">
        <v>0</v>
      </c>
      <c r="U21">
        <v>49.240660053619301</v>
      </c>
      <c r="V21">
        <v>4.814421442622951</v>
      </c>
      <c r="W21">
        <v>19.583426854159537</v>
      </c>
      <c r="X21">
        <v>62.277692327234043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6.9567755537802034</v>
      </c>
      <c r="AF21">
        <v>6.0442175349898593</v>
      </c>
      <c r="AG21">
        <v>14.089927744000001</v>
      </c>
      <c r="AH21">
        <v>0</v>
      </c>
      <c r="AI21">
        <v>0</v>
      </c>
      <c r="AJ21">
        <v>0</v>
      </c>
      <c r="AK21">
        <v>22.984656499290786</v>
      </c>
      <c r="AL21">
        <v>0.99991692710843372</v>
      </c>
      <c r="AM21">
        <v>0</v>
      </c>
      <c r="AN21">
        <v>0</v>
      </c>
      <c r="AO21">
        <v>0</v>
      </c>
      <c r="AP21">
        <v>0</v>
      </c>
      <c r="AQ21">
        <v>9.9482180093650801</v>
      </c>
      <c r="AR21">
        <v>0.65252035498188377</v>
      </c>
      <c r="AS21">
        <v>1.930781569134701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628.88320697526774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269.13299075746664</v>
      </c>
      <c r="L22">
        <v>3.8399667085699423</v>
      </c>
      <c r="M22">
        <v>61.300277281465576</v>
      </c>
      <c r="N22">
        <v>47.880035141284402</v>
      </c>
      <c r="O22">
        <v>0</v>
      </c>
      <c r="P22">
        <v>25.212835181065742</v>
      </c>
      <c r="Q22">
        <v>5.8152600000000003</v>
      </c>
      <c r="R22">
        <v>10.049477243172952</v>
      </c>
      <c r="S22">
        <v>6.1291497919556175</v>
      </c>
      <c r="T22">
        <v>0</v>
      </c>
      <c r="U22">
        <v>49.240660053619301</v>
      </c>
      <c r="V22">
        <v>4.814421442622951</v>
      </c>
      <c r="W22">
        <v>19.583426854159537</v>
      </c>
      <c r="X22">
        <v>62.277692327234043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6.9567755537802034</v>
      </c>
      <c r="AF22">
        <v>6.0442175349898593</v>
      </c>
      <c r="AG22">
        <v>14.089927744000001</v>
      </c>
      <c r="AH22">
        <v>0</v>
      </c>
      <c r="AI22">
        <v>0</v>
      </c>
      <c r="AJ22">
        <v>0</v>
      </c>
      <c r="AK22">
        <v>22.984656499290786</v>
      </c>
      <c r="AL22">
        <v>0.99991692710843372</v>
      </c>
      <c r="AM22">
        <v>0</v>
      </c>
      <c r="AN22">
        <v>0</v>
      </c>
      <c r="AO22">
        <v>0</v>
      </c>
      <c r="AP22">
        <v>0</v>
      </c>
      <c r="AQ22">
        <v>9.9482180093650801</v>
      </c>
      <c r="AR22">
        <v>0.65252035498188377</v>
      </c>
      <c r="AS22">
        <v>1.930781569134701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628.88320697526774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269.13299075746664</v>
      </c>
      <c r="L23">
        <v>6.0400727248368256</v>
      </c>
      <c r="M23">
        <v>61.300277281465576</v>
      </c>
      <c r="N23">
        <v>47.880035141284402</v>
      </c>
      <c r="O23">
        <v>0</v>
      </c>
      <c r="P23">
        <v>25.212835181065742</v>
      </c>
      <c r="Q23">
        <v>8.8694867325017324</v>
      </c>
      <c r="R23">
        <v>17.893757496603261</v>
      </c>
      <c r="S23">
        <v>10.267731093425605</v>
      </c>
      <c r="T23">
        <v>0</v>
      </c>
      <c r="U23">
        <v>49.240660053619301</v>
      </c>
      <c r="V23">
        <v>8.9877807730173203</v>
      </c>
      <c r="W23">
        <v>19.583426854159537</v>
      </c>
      <c r="X23">
        <v>62.273039928415407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6.9567755537802034</v>
      </c>
      <c r="AF23">
        <v>6.0442175349898593</v>
      </c>
      <c r="AG23">
        <v>14.089927744000001</v>
      </c>
      <c r="AH23">
        <v>0</v>
      </c>
      <c r="AI23">
        <v>0</v>
      </c>
      <c r="AJ23">
        <v>0</v>
      </c>
      <c r="AK23">
        <v>22.984656499290786</v>
      </c>
      <c r="AL23">
        <v>0.99991692710843372</v>
      </c>
      <c r="AM23">
        <v>0</v>
      </c>
      <c r="AN23">
        <v>0</v>
      </c>
      <c r="AO23">
        <v>0</v>
      </c>
      <c r="AP23">
        <v>0</v>
      </c>
      <c r="AQ23">
        <v>19.89643601873016</v>
      </c>
      <c r="AR23">
        <v>0.65252035498188377</v>
      </c>
      <c r="AS23">
        <v>1.930781569134701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660.23732621987733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288.35590397727276</v>
      </c>
      <c r="L24">
        <v>6.0400727248368256</v>
      </c>
      <c r="M24">
        <v>61.300277281465576</v>
      </c>
      <c r="N24">
        <v>47.880035141284402</v>
      </c>
      <c r="O24">
        <v>0</v>
      </c>
      <c r="P24">
        <v>25.212835181065742</v>
      </c>
      <c r="Q24">
        <v>9.2153328176352733</v>
      </c>
      <c r="R24">
        <v>17.133876025989025</v>
      </c>
      <c r="S24">
        <v>11.146149493092455</v>
      </c>
      <c r="T24">
        <v>0</v>
      </c>
      <c r="U24">
        <v>49.240660053619301</v>
      </c>
      <c r="V24">
        <v>8.7526933041722739</v>
      </c>
      <c r="W24">
        <v>18.991162670982657</v>
      </c>
      <c r="X24">
        <v>62.16921638520877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13.913550668355418</v>
      </c>
      <c r="AF24">
        <v>6.0442175349898593</v>
      </c>
      <c r="AG24">
        <v>14.089927744000001</v>
      </c>
      <c r="AH24">
        <v>0</v>
      </c>
      <c r="AI24">
        <v>0</v>
      </c>
      <c r="AJ24">
        <v>0</v>
      </c>
      <c r="AK24">
        <v>22.984656499290786</v>
      </c>
      <c r="AL24">
        <v>0.99991692710843372</v>
      </c>
      <c r="AM24">
        <v>0</v>
      </c>
      <c r="AN24">
        <v>0</v>
      </c>
      <c r="AO24">
        <v>0</v>
      </c>
      <c r="AP24">
        <v>0</v>
      </c>
      <c r="AQ24">
        <v>19.89643601873016</v>
      </c>
      <c r="AR24">
        <v>0.65252035498188377</v>
      </c>
      <c r="AS24">
        <v>1.930781569134701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685.95022237321632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336.41575762925601</v>
      </c>
      <c r="L25">
        <v>6.0400727248368256</v>
      </c>
      <c r="M25">
        <v>61.300277281465576</v>
      </c>
      <c r="N25">
        <v>47.880035141284402</v>
      </c>
      <c r="O25">
        <v>0</v>
      </c>
      <c r="P25">
        <v>25.212835181065742</v>
      </c>
      <c r="Q25">
        <v>9.2153328176352733</v>
      </c>
      <c r="R25">
        <v>17.891702078496404</v>
      </c>
      <c r="S25">
        <v>11.146149493092455</v>
      </c>
      <c r="T25">
        <v>0</v>
      </c>
      <c r="U25">
        <v>49.240660053619301</v>
      </c>
      <c r="V25">
        <v>8.7526933041722739</v>
      </c>
      <c r="W25">
        <v>19.585079884330867</v>
      </c>
      <c r="X25">
        <v>62.274358459734394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13.913550668355418</v>
      </c>
      <c r="AF25">
        <v>6.0442175349898593</v>
      </c>
      <c r="AG25">
        <v>14.089927744000001</v>
      </c>
      <c r="AH25">
        <v>7.9956460799999975</v>
      </c>
      <c r="AI25">
        <v>0</v>
      </c>
      <c r="AJ25">
        <v>0</v>
      </c>
      <c r="AK25">
        <v>22.984656499290786</v>
      </c>
      <c r="AL25">
        <v>0.99991692710843372</v>
      </c>
      <c r="AM25">
        <v>0</v>
      </c>
      <c r="AN25">
        <v>0</v>
      </c>
      <c r="AO25">
        <v>0</v>
      </c>
      <c r="AP25">
        <v>0</v>
      </c>
      <c r="AQ25">
        <v>19.89643601873016</v>
      </c>
      <c r="AR25">
        <v>0.65252035498188377</v>
      </c>
      <c r="AS25">
        <v>1.930781569134701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743.46260744558072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336.41575762925601</v>
      </c>
      <c r="L26">
        <v>6.0400503071752762</v>
      </c>
      <c r="M26">
        <v>61.300277281465576</v>
      </c>
      <c r="N26">
        <v>47.880035141284402</v>
      </c>
      <c r="O26">
        <v>0</v>
      </c>
      <c r="P26">
        <v>25.212835181065742</v>
      </c>
      <c r="Q26">
        <v>9.2153328176352733</v>
      </c>
      <c r="R26">
        <v>17.895722310405645</v>
      </c>
      <c r="S26">
        <v>11.146149493092455</v>
      </c>
      <c r="T26">
        <v>0</v>
      </c>
      <c r="U26">
        <v>49.240660053619301</v>
      </c>
      <c r="V26">
        <v>8.7482529618320619</v>
      </c>
      <c r="W26">
        <v>19.585079884330867</v>
      </c>
      <c r="X26">
        <v>62.274358459734394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13.913550668355418</v>
      </c>
      <c r="AF26">
        <v>6.0442175349898593</v>
      </c>
      <c r="AG26">
        <v>14.089927744000001</v>
      </c>
      <c r="AH26">
        <v>15.991292159999995</v>
      </c>
      <c r="AI26">
        <v>0</v>
      </c>
      <c r="AJ26">
        <v>0</v>
      </c>
      <c r="AK26">
        <v>22.984656499290786</v>
      </c>
      <c r="AL26">
        <v>0.99991692710843372</v>
      </c>
      <c r="AM26">
        <v>0</v>
      </c>
      <c r="AN26">
        <v>0</v>
      </c>
      <c r="AO26">
        <v>0</v>
      </c>
      <c r="AP26">
        <v>0</v>
      </c>
      <c r="AQ26">
        <v>29.844654721269841</v>
      </c>
      <c r="AR26">
        <v>0.65252035498188377</v>
      </c>
      <c r="AS26">
        <v>1.930781569134701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761.40602970002783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375.18234143011006</v>
      </c>
      <c r="L27">
        <v>6.0400627587642797</v>
      </c>
      <c r="M27">
        <v>61.300277281465576</v>
      </c>
      <c r="N27">
        <v>47.880035141284402</v>
      </c>
      <c r="O27">
        <v>0</v>
      </c>
      <c r="P27">
        <v>25.212835181065742</v>
      </c>
      <c r="Q27">
        <v>9.2118050804597704</v>
      </c>
      <c r="R27">
        <v>17.895722310405645</v>
      </c>
      <c r="S27">
        <v>11.141497323373494</v>
      </c>
      <c r="T27">
        <v>0</v>
      </c>
      <c r="U27">
        <v>49.240660053619301</v>
      </c>
      <c r="V27">
        <v>8.7482529618320619</v>
      </c>
      <c r="W27">
        <v>19.585079884330867</v>
      </c>
      <c r="X27">
        <v>62.274358459734394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13.913550668355418</v>
      </c>
      <c r="AF27">
        <v>6.0442175349898593</v>
      </c>
      <c r="AG27">
        <v>14.089927744000001</v>
      </c>
      <c r="AH27">
        <v>16.790856855839493</v>
      </c>
      <c r="AI27">
        <v>0</v>
      </c>
      <c r="AJ27">
        <v>0</v>
      </c>
      <c r="AK27">
        <v>22.984656499290786</v>
      </c>
      <c r="AL27">
        <v>0.99991692710843372</v>
      </c>
      <c r="AM27">
        <v>0</v>
      </c>
      <c r="AN27">
        <v>0</v>
      </c>
      <c r="AO27">
        <v>0</v>
      </c>
      <c r="AP27">
        <v>0</v>
      </c>
      <c r="AQ27">
        <v>29.844654721269841</v>
      </c>
      <c r="AR27">
        <v>0.65252035498188377</v>
      </c>
      <c r="AS27">
        <v>1.9875694302705917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801.02079860255185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432.54053854251612</v>
      </c>
      <c r="L28">
        <v>5.9700717086372634</v>
      </c>
      <c r="M28">
        <v>61.300277281465576</v>
      </c>
      <c r="N28">
        <v>47.880035141284402</v>
      </c>
      <c r="O28">
        <v>0</v>
      </c>
      <c r="P28">
        <v>25.212835181065742</v>
      </c>
      <c r="Q28">
        <v>9.2158810419847335</v>
      </c>
      <c r="R28">
        <v>17.500611731493102</v>
      </c>
      <c r="S28">
        <v>10.999741919606233</v>
      </c>
      <c r="T28">
        <v>0</v>
      </c>
      <c r="U28">
        <v>49.240660053619301</v>
      </c>
      <c r="V28">
        <v>8.7481016056196683</v>
      </c>
      <c r="W28">
        <v>19.585079884330867</v>
      </c>
      <c r="X28">
        <v>62.274358459734394</v>
      </c>
      <c r="Y28">
        <v>0</v>
      </c>
      <c r="Z28">
        <v>0</v>
      </c>
      <c r="AA28">
        <v>2.7683519443037983</v>
      </c>
      <c r="AB28">
        <v>1.4067161999999995</v>
      </c>
      <c r="AC28">
        <v>0</v>
      </c>
      <c r="AD28">
        <v>0</v>
      </c>
      <c r="AE28">
        <v>13.913550668355418</v>
      </c>
      <c r="AF28">
        <v>11.825643877281948</v>
      </c>
      <c r="AG28">
        <v>14.089927744000001</v>
      </c>
      <c r="AH28">
        <v>27.984761279999997</v>
      </c>
      <c r="AI28">
        <v>0</v>
      </c>
      <c r="AJ28">
        <v>0</v>
      </c>
      <c r="AK28">
        <v>22.984656499290786</v>
      </c>
      <c r="AL28">
        <v>0.99991692710843372</v>
      </c>
      <c r="AM28">
        <v>0</v>
      </c>
      <c r="AN28">
        <v>0</v>
      </c>
      <c r="AO28">
        <v>0</v>
      </c>
      <c r="AP28">
        <v>0</v>
      </c>
      <c r="AQ28">
        <v>29.844654721269841</v>
      </c>
      <c r="AR28">
        <v>0.65252035498188377</v>
      </c>
      <c r="AS28">
        <v>1.9875694302705917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878.92646219822018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487.01808128264202</v>
      </c>
      <c r="L29">
        <v>6.0400017605963594</v>
      </c>
      <c r="M29">
        <v>61.300277281465576</v>
      </c>
      <c r="N29">
        <v>47.880035141284402</v>
      </c>
      <c r="O29">
        <v>0</v>
      </c>
      <c r="P29">
        <v>25.212835181065742</v>
      </c>
      <c r="Q29">
        <v>9.2158810419847335</v>
      </c>
      <c r="R29">
        <v>17.893572512266928</v>
      </c>
      <c r="S29">
        <v>11.140155211016605</v>
      </c>
      <c r="T29">
        <v>0</v>
      </c>
      <c r="U29">
        <v>49.240660053619301</v>
      </c>
      <c r="V29">
        <v>8.7481016056196683</v>
      </c>
      <c r="W29">
        <v>19.585079884330867</v>
      </c>
      <c r="X29">
        <v>62.274358459734394</v>
      </c>
      <c r="Y29">
        <v>0</v>
      </c>
      <c r="Z29">
        <v>0.46435571999999992</v>
      </c>
      <c r="AA29">
        <v>5.9282758189873439</v>
      </c>
      <c r="AB29">
        <v>5.5593422256564118</v>
      </c>
      <c r="AC29">
        <v>0</v>
      </c>
      <c r="AD29">
        <v>3.6249736478425443</v>
      </c>
      <c r="AE29">
        <v>13.913550668355418</v>
      </c>
      <c r="AF29">
        <v>17.738465122718054</v>
      </c>
      <c r="AG29">
        <v>14.089927744000001</v>
      </c>
      <c r="AH29">
        <v>35.980407359999994</v>
      </c>
      <c r="AI29">
        <v>0</v>
      </c>
      <c r="AJ29">
        <v>0</v>
      </c>
      <c r="AK29">
        <v>22.984656499290786</v>
      </c>
      <c r="AL29">
        <v>4.9995853815834757</v>
      </c>
      <c r="AM29">
        <v>2.2282383659414853</v>
      </c>
      <c r="AN29">
        <v>0</v>
      </c>
      <c r="AO29">
        <v>0</v>
      </c>
      <c r="AP29">
        <v>0</v>
      </c>
      <c r="AQ29">
        <v>29.844654721269841</v>
      </c>
      <c r="AR29">
        <v>0.65252035498188377</v>
      </c>
      <c r="AS29">
        <v>1.9875694302705917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965.54556247652442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487.01808128264202</v>
      </c>
      <c r="L30">
        <v>6.0400017605963594</v>
      </c>
      <c r="M30">
        <v>61.300277281465576</v>
      </c>
      <c r="N30">
        <v>47.880035141284402</v>
      </c>
      <c r="O30">
        <v>0</v>
      </c>
      <c r="P30">
        <v>25.212835181065742</v>
      </c>
      <c r="Q30">
        <v>9.2158810419847335</v>
      </c>
      <c r="R30">
        <v>17.893572512266928</v>
      </c>
      <c r="S30">
        <v>11.140155211016605</v>
      </c>
      <c r="T30">
        <v>0</v>
      </c>
      <c r="U30">
        <v>49.240660053619301</v>
      </c>
      <c r="V30">
        <v>8.7481016056196683</v>
      </c>
      <c r="W30">
        <v>19.585079884330867</v>
      </c>
      <c r="X30">
        <v>62.274358459734394</v>
      </c>
      <c r="Y30">
        <v>0</v>
      </c>
      <c r="Z30">
        <v>5.505401451454544</v>
      </c>
      <c r="AA30">
        <v>11.863222822784813</v>
      </c>
      <c r="AB30">
        <v>11.118684890472617</v>
      </c>
      <c r="AC30">
        <v>0</v>
      </c>
      <c r="AD30">
        <v>6.6922587043149147</v>
      </c>
      <c r="AE30">
        <v>13.913550668355418</v>
      </c>
      <c r="AF30">
        <v>25.96385732099392</v>
      </c>
      <c r="AG30">
        <v>14.089927744000001</v>
      </c>
      <c r="AH30">
        <v>49.373114368321005</v>
      </c>
      <c r="AI30">
        <v>0</v>
      </c>
      <c r="AJ30">
        <v>0</v>
      </c>
      <c r="AK30">
        <v>22.984656499290786</v>
      </c>
      <c r="AL30">
        <v>39.996685290791731</v>
      </c>
      <c r="AM30">
        <v>3.3761190556639153</v>
      </c>
      <c r="AN30">
        <v>0</v>
      </c>
      <c r="AO30">
        <v>0</v>
      </c>
      <c r="AP30">
        <v>0</v>
      </c>
      <c r="AQ30">
        <v>29.844654721269841</v>
      </c>
      <c r="AR30">
        <v>0.65252035498188377</v>
      </c>
      <c r="AS30">
        <v>1.9875694302705917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1042.9112627385925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487.01808128264202</v>
      </c>
      <c r="L31">
        <v>6.0400017605963594</v>
      </c>
      <c r="M31">
        <v>61.300277281465576</v>
      </c>
      <c r="N31">
        <v>47.880035141284402</v>
      </c>
      <c r="O31">
        <v>0</v>
      </c>
      <c r="P31">
        <v>25.212835181065742</v>
      </c>
      <c r="Q31">
        <v>9.2158810419847335</v>
      </c>
      <c r="R31">
        <v>17.893572512266928</v>
      </c>
      <c r="S31">
        <v>11.140155211016605</v>
      </c>
      <c r="T31">
        <v>0</v>
      </c>
      <c r="U31">
        <v>49.240660053619301</v>
      </c>
      <c r="V31">
        <v>8.7481016056196683</v>
      </c>
      <c r="W31">
        <v>19.585079884330867</v>
      </c>
      <c r="X31">
        <v>62.274358459734394</v>
      </c>
      <c r="Y31">
        <v>0</v>
      </c>
      <c r="Z31">
        <v>5.505401451454544</v>
      </c>
      <c r="AA31">
        <v>11.863222822784813</v>
      </c>
      <c r="AB31">
        <v>11.118684890472617</v>
      </c>
      <c r="AC31">
        <v>0</v>
      </c>
      <c r="AD31">
        <v>7.7139439085541266</v>
      </c>
      <c r="AE31">
        <v>13.913550668355418</v>
      </c>
      <c r="AF31">
        <v>25.96385732099392</v>
      </c>
      <c r="AG31">
        <v>14.089927744000001</v>
      </c>
      <c r="AH31">
        <v>49.373114368321005</v>
      </c>
      <c r="AI31">
        <v>0</v>
      </c>
      <c r="AJ31">
        <v>0</v>
      </c>
      <c r="AK31">
        <v>22.984656499290786</v>
      </c>
      <c r="AL31">
        <v>39.996685290791731</v>
      </c>
      <c r="AM31">
        <v>3.3761190556639153</v>
      </c>
      <c r="AN31">
        <v>0</v>
      </c>
      <c r="AO31">
        <v>0</v>
      </c>
      <c r="AP31">
        <v>0</v>
      </c>
      <c r="AQ31">
        <v>29.844654721269841</v>
      </c>
      <c r="AR31">
        <v>0.65252035498188377</v>
      </c>
      <c r="AS31">
        <v>1.9875694302705917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1043.9329479428318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487.01808128264202</v>
      </c>
      <c r="L32">
        <v>6.0400017605963594</v>
      </c>
      <c r="M32">
        <v>61.300277281465576</v>
      </c>
      <c r="N32">
        <v>47.880035141284402</v>
      </c>
      <c r="O32">
        <v>0</v>
      </c>
      <c r="P32">
        <v>25.212835181065742</v>
      </c>
      <c r="Q32">
        <v>9.2158810419847335</v>
      </c>
      <c r="R32">
        <v>17.893572512266928</v>
      </c>
      <c r="S32">
        <v>11.140155211016605</v>
      </c>
      <c r="T32">
        <v>0</v>
      </c>
      <c r="U32">
        <v>49.240660053619301</v>
      </c>
      <c r="V32">
        <v>8.7481016056196683</v>
      </c>
      <c r="W32">
        <v>19.585079884330867</v>
      </c>
      <c r="X32">
        <v>62.274358459734394</v>
      </c>
      <c r="Y32">
        <v>0</v>
      </c>
      <c r="Z32">
        <v>5.505401451454544</v>
      </c>
      <c r="AA32">
        <v>11.863222822784813</v>
      </c>
      <c r="AB32">
        <v>11.118684890472617</v>
      </c>
      <c r="AC32">
        <v>0</v>
      </c>
      <c r="AD32">
        <v>7.7139439085541266</v>
      </c>
      <c r="AE32">
        <v>13.913550668355418</v>
      </c>
      <c r="AF32">
        <v>25.96385732099392</v>
      </c>
      <c r="AG32">
        <v>14.089927744000001</v>
      </c>
      <c r="AH32">
        <v>49.373114368321005</v>
      </c>
      <c r="AI32">
        <v>0</v>
      </c>
      <c r="AJ32">
        <v>0</v>
      </c>
      <c r="AK32">
        <v>22.984656499290786</v>
      </c>
      <c r="AL32">
        <v>39.996685290791731</v>
      </c>
      <c r="AM32">
        <v>3.3761190556639153</v>
      </c>
      <c r="AN32">
        <v>0</v>
      </c>
      <c r="AO32">
        <v>0</v>
      </c>
      <c r="AP32">
        <v>0</v>
      </c>
      <c r="AQ32">
        <v>29.844654721269841</v>
      </c>
      <c r="AR32">
        <v>1.1652146999999997</v>
      </c>
      <c r="AS32">
        <v>1.9875694302705917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1044.44564228785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487.01808128264202</v>
      </c>
      <c r="L33">
        <v>6.0400017605963594</v>
      </c>
      <c r="M33">
        <v>61.300277281465576</v>
      </c>
      <c r="N33">
        <v>47.880035141284402</v>
      </c>
      <c r="O33">
        <v>0</v>
      </c>
      <c r="P33">
        <v>25.212835181065742</v>
      </c>
      <c r="Q33">
        <v>9.2158810419847335</v>
      </c>
      <c r="R33">
        <v>17.893572512266928</v>
      </c>
      <c r="S33">
        <v>11.140155211016605</v>
      </c>
      <c r="T33">
        <v>0</v>
      </c>
      <c r="U33">
        <v>49.240660053619301</v>
      </c>
      <c r="V33">
        <v>8.7481016056196683</v>
      </c>
      <c r="W33">
        <v>19.585079884330867</v>
      </c>
      <c r="X33">
        <v>62.274358459734394</v>
      </c>
      <c r="Y33">
        <v>0</v>
      </c>
      <c r="Z33">
        <v>5.505401451454544</v>
      </c>
      <c r="AA33">
        <v>11.863222822784813</v>
      </c>
      <c r="AB33">
        <v>11.118684890472617</v>
      </c>
      <c r="AC33">
        <v>0</v>
      </c>
      <c r="AD33">
        <v>11.570915423618473</v>
      </c>
      <c r="AE33">
        <v>13.913550668355418</v>
      </c>
      <c r="AF33">
        <v>25.96385732099392</v>
      </c>
      <c r="AG33">
        <v>14.089927744000001</v>
      </c>
      <c r="AH33">
        <v>47.973876479999987</v>
      </c>
      <c r="AI33">
        <v>0</v>
      </c>
      <c r="AJ33">
        <v>0</v>
      </c>
      <c r="AK33">
        <v>22.984656499290786</v>
      </c>
      <c r="AL33">
        <v>29.997513781583471</v>
      </c>
      <c r="AM33">
        <v>3.3761190556639153</v>
      </c>
      <c r="AN33">
        <v>0</v>
      </c>
      <c r="AO33">
        <v>0</v>
      </c>
      <c r="AP33">
        <v>0</v>
      </c>
      <c r="AQ33">
        <v>29.844654721269841</v>
      </c>
      <c r="AR33">
        <v>11.186061032155791</v>
      </c>
      <c r="AS33">
        <v>1.930781569134701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1046.8682628764047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487.01808128264202</v>
      </c>
      <c r="L34">
        <v>6.0400017605963594</v>
      </c>
      <c r="M34">
        <v>61.300277281465576</v>
      </c>
      <c r="N34">
        <v>47.880035141284402</v>
      </c>
      <c r="O34">
        <v>0</v>
      </c>
      <c r="P34">
        <v>25.212835181065742</v>
      </c>
      <c r="Q34">
        <v>9.2158810419847335</v>
      </c>
      <c r="R34">
        <v>17.893572512266928</v>
      </c>
      <c r="S34">
        <v>11.140155211016605</v>
      </c>
      <c r="T34">
        <v>0</v>
      </c>
      <c r="U34">
        <v>49.240660053619301</v>
      </c>
      <c r="V34">
        <v>8.7481016056196683</v>
      </c>
      <c r="W34">
        <v>19.585079884330867</v>
      </c>
      <c r="X34">
        <v>62.274358459734394</v>
      </c>
      <c r="Y34">
        <v>0</v>
      </c>
      <c r="Z34">
        <v>5.505401451454544</v>
      </c>
      <c r="AA34">
        <v>5.9316114113924066</v>
      </c>
      <c r="AB34">
        <v>11.118684890472617</v>
      </c>
      <c r="AC34">
        <v>0</v>
      </c>
      <c r="AD34">
        <v>11.570915423618473</v>
      </c>
      <c r="AE34">
        <v>13.913550668355418</v>
      </c>
      <c r="AF34">
        <v>25.96385732099392</v>
      </c>
      <c r="AG34">
        <v>14.089927744000001</v>
      </c>
      <c r="AH34">
        <v>43.976053439999994</v>
      </c>
      <c r="AI34">
        <v>0</v>
      </c>
      <c r="AJ34">
        <v>0</v>
      </c>
      <c r="AK34">
        <v>22.984656499290786</v>
      </c>
      <c r="AL34">
        <v>29.997513781583471</v>
      </c>
      <c r="AM34">
        <v>3.3761190556639153</v>
      </c>
      <c r="AN34">
        <v>0</v>
      </c>
      <c r="AO34">
        <v>0</v>
      </c>
      <c r="AP34">
        <v>0</v>
      </c>
      <c r="AQ34">
        <v>29.844654721269841</v>
      </c>
      <c r="AR34">
        <v>11.186061032155791</v>
      </c>
      <c r="AS34">
        <v>1.930781569134701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1036.9388284250126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487.01808128264202</v>
      </c>
      <c r="L35">
        <v>6.0400017605963594</v>
      </c>
      <c r="M35">
        <v>61.300277281465576</v>
      </c>
      <c r="N35">
        <v>47.880035141284402</v>
      </c>
      <c r="O35">
        <v>0</v>
      </c>
      <c r="P35">
        <v>25.212835181065742</v>
      </c>
      <c r="Q35">
        <v>9.2158810419847335</v>
      </c>
      <c r="R35">
        <v>17.893572512266928</v>
      </c>
      <c r="S35">
        <v>11.140155211016605</v>
      </c>
      <c r="T35">
        <v>0</v>
      </c>
      <c r="U35">
        <v>50.849695899822045</v>
      </c>
      <c r="V35">
        <v>8.7481016056196683</v>
      </c>
      <c r="W35">
        <v>19.585079884330867</v>
      </c>
      <c r="X35">
        <v>62.274358459734394</v>
      </c>
      <c r="Y35">
        <v>0</v>
      </c>
      <c r="Z35">
        <v>5.505401451454544</v>
      </c>
      <c r="AA35">
        <v>5.9316114113924066</v>
      </c>
      <c r="AB35">
        <v>11.118684890472617</v>
      </c>
      <c r="AC35">
        <v>0</v>
      </c>
      <c r="AD35">
        <v>7.7139439085541266</v>
      </c>
      <c r="AE35">
        <v>13.913550668355418</v>
      </c>
      <c r="AF35">
        <v>25.96385732099392</v>
      </c>
      <c r="AG35">
        <v>14.089927744000001</v>
      </c>
      <c r="AH35">
        <v>35.980407359999994</v>
      </c>
      <c r="AI35">
        <v>0</v>
      </c>
      <c r="AJ35">
        <v>0</v>
      </c>
      <c r="AK35">
        <v>22.984656499290786</v>
      </c>
      <c r="AL35">
        <v>29.997513781583471</v>
      </c>
      <c r="AM35">
        <v>3.3761190556639153</v>
      </c>
      <c r="AN35">
        <v>0</v>
      </c>
      <c r="AO35">
        <v>0</v>
      </c>
      <c r="AP35">
        <v>0</v>
      </c>
      <c r="AQ35">
        <v>29.844654721269841</v>
      </c>
      <c r="AR35">
        <v>1.3982574643115937</v>
      </c>
      <c r="AS35">
        <v>1.930781569134701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1016.9074431083067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487.01808128264202</v>
      </c>
      <c r="L36">
        <v>6.0400017605963594</v>
      </c>
      <c r="M36">
        <v>61.300277281465576</v>
      </c>
      <c r="N36">
        <v>47.880035141284402</v>
      </c>
      <c r="O36">
        <v>0</v>
      </c>
      <c r="P36">
        <v>25.212835181065742</v>
      </c>
      <c r="Q36">
        <v>9.2158810419847335</v>
      </c>
      <c r="R36">
        <v>17.893572512266928</v>
      </c>
      <c r="S36">
        <v>11.140155211016605</v>
      </c>
      <c r="T36">
        <v>0</v>
      </c>
      <c r="U36">
        <v>53.047999445298736</v>
      </c>
      <c r="V36">
        <v>8.7481016056196683</v>
      </c>
      <c r="W36">
        <v>19.585079884330867</v>
      </c>
      <c r="X36">
        <v>62.274358459734394</v>
      </c>
      <c r="Y36">
        <v>0</v>
      </c>
      <c r="Z36">
        <v>0</v>
      </c>
      <c r="AA36">
        <v>3.6689004000000009</v>
      </c>
      <c r="AB36">
        <v>1.4067161999999995</v>
      </c>
      <c r="AC36">
        <v>0</v>
      </c>
      <c r="AD36">
        <v>6.6922587043149147</v>
      </c>
      <c r="AE36">
        <v>6.9567755537802034</v>
      </c>
      <c r="AF36">
        <v>11.825643877281948</v>
      </c>
      <c r="AG36">
        <v>14.089927744000001</v>
      </c>
      <c r="AH36">
        <v>27.984761279999997</v>
      </c>
      <c r="AI36">
        <v>0</v>
      </c>
      <c r="AJ36">
        <v>0</v>
      </c>
      <c r="AK36">
        <v>22.984656499290786</v>
      </c>
      <c r="AL36">
        <v>4.9995853815834757</v>
      </c>
      <c r="AM36">
        <v>2.2282383659414853</v>
      </c>
      <c r="AN36">
        <v>0</v>
      </c>
      <c r="AO36">
        <v>0</v>
      </c>
      <c r="AP36">
        <v>0</v>
      </c>
      <c r="AQ36">
        <v>29.844654721269841</v>
      </c>
      <c r="AR36">
        <v>0.65252035498188377</v>
      </c>
      <c r="AS36">
        <v>1.930781569134701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944.62179945888522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487.01808128264202</v>
      </c>
      <c r="L37">
        <v>6.0400017605963594</v>
      </c>
      <c r="M37">
        <v>61.300277281465576</v>
      </c>
      <c r="N37">
        <v>47.880035141284402</v>
      </c>
      <c r="O37">
        <v>0</v>
      </c>
      <c r="P37">
        <v>25.212835181065742</v>
      </c>
      <c r="Q37">
        <v>9.2158810419847335</v>
      </c>
      <c r="R37">
        <v>17.893572512266928</v>
      </c>
      <c r="S37">
        <v>11.140155211016605</v>
      </c>
      <c r="T37">
        <v>0</v>
      </c>
      <c r="U37">
        <v>54.74011301888531</v>
      </c>
      <c r="V37">
        <v>8.7481016056196683</v>
      </c>
      <c r="W37">
        <v>19.585079884330867</v>
      </c>
      <c r="X37">
        <v>62.274358459734394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3.6249736478425443</v>
      </c>
      <c r="AE37">
        <v>0</v>
      </c>
      <c r="AF37">
        <v>6.0442175349898593</v>
      </c>
      <c r="AG37">
        <v>14.089927744000001</v>
      </c>
      <c r="AH37">
        <v>15.991292159999995</v>
      </c>
      <c r="AI37">
        <v>0</v>
      </c>
      <c r="AJ37">
        <v>0</v>
      </c>
      <c r="AK37">
        <v>22.984656499290786</v>
      </c>
      <c r="AL37">
        <v>0.99991692710843372</v>
      </c>
      <c r="AM37">
        <v>0</v>
      </c>
      <c r="AN37">
        <v>0</v>
      </c>
      <c r="AO37">
        <v>0</v>
      </c>
      <c r="AP37">
        <v>0</v>
      </c>
      <c r="AQ37">
        <v>29.844654721269841</v>
      </c>
      <c r="AR37">
        <v>0.65252035498188377</v>
      </c>
      <c r="AS37">
        <v>1.930781569134701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907.21143353951061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487.01808128264202</v>
      </c>
      <c r="L38">
        <v>6.0400017605963594</v>
      </c>
      <c r="M38">
        <v>61.300277281465576</v>
      </c>
      <c r="N38">
        <v>47.880035141284402</v>
      </c>
      <c r="O38">
        <v>0</v>
      </c>
      <c r="P38">
        <v>25.212835181065742</v>
      </c>
      <c r="Q38">
        <v>9.2158810419847335</v>
      </c>
      <c r="R38">
        <v>17.893572512266928</v>
      </c>
      <c r="S38">
        <v>11.140155211016605</v>
      </c>
      <c r="T38">
        <v>0</v>
      </c>
      <c r="U38">
        <v>55.539630998931848</v>
      </c>
      <c r="V38">
        <v>8.7481016056196683</v>
      </c>
      <c r="W38">
        <v>19.585079884330867</v>
      </c>
      <c r="X38">
        <v>62.274358459734394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6.0442175349898593</v>
      </c>
      <c r="AG38">
        <v>14.089927744000001</v>
      </c>
      <c r="AH38">
        <v>7.5958639516789859</v>
      </c>
      <c r="AI38">
        <v>0</v>
      </c>
      <c r="AJ38">
        <v>0</v>
      </c>
      <c r="AK38">
        <v>22.984656499290786</v>
      </c>
      <c r="AL38">
        <v>0.99991692710843372</v>
      </c>
      <c r="AM38">
        <v>0</v>
      </c>
      <c r="AN38">
        <v>0</v>
      </c>
      <c r="AO38">
        <v>0</v>
      </c>
      <c r="AP38">
        <v>0</v>
      </c>
      <c r="AQ38">
        <v>29.844654721269841</v>
      </c>
      <c r="AR38">
        <v>0.65252035498188377</v>
      </c>
      <c r="AS38">
        <v>1.930781569134701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895.99054966339372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487.01808128264202</v>
      </c>
      <c r="L39">
        <v>6.0400017605963594</v>
      </c>
      <c r="M39">
        <v>61.300277281465576</v>
      </c>
      <c r="N39">
        <v>47.880035141284402</v>
      </c>
      <c r="O39">
        <v>0</v>
      </c>
      <c r="P39">
        <v>25.212835181065742</v>
      </c>
      <c r="Q39">
        <v>9.2158810419847335</v>
      </c>
      <c r="R39">
        <v>17.893572512266928</v>
      </c>
      <c r="S39">
        <v>11.140155211016605</v>
      </c>
      <c r="T39">
        <v>0</v>
      </c>
      <c r="U39">
        <v>58.730658911393064</v>
      </c>
      <c r="V39">
        <v>8.7481016056196683</v>
      </c>
      <c r="W39">
        <v>19.585079884330867</v>
      </c>
      <c r="X39">
        <v>62.274358459734394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6.0442175349898593</v>
      </c>
      <c r="AG39">
        <v>14.089927744000001</v>
      </c>
      <c r="AH39">
        <v>0</v>
      </c>
      <c r="AI39">
        <v>0</v>
      </c>
      <c r="AJ39">
        <v>0</v>
      </c>
      <c r="AK39">
        <v>22.984656499290786</v>
      </c>
      <c r="AL39">
        <v>0.99991692710843372</v>
      </c>
      <c r="AM39">
        <v>0</v>
      </c>
      <c r="AN39">
        <v>0</v>
      </c>
      <c r="AO39">
        <v>0</v>
      </c>
      <c r="AP39">
        <v>0</v>
      </c>
      <c r="AQ39">
        <v>29.844654721269841</v>
      </c>
      <c r="AR39">
        <v>0.65252035498188377</v>
      </c>
      <c r="AS39">
        <v>1.9875694302705917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891.64250148531175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487.01808128264202</v>
      </c>
      <c r="L40">
        <v>6.0400017605963594</v>
      </c>
      <c r="M40">
        <v>61.300277281465576</v>
      </c>
      <c r="N40">
        <v>47.880035141284402</v>
      </c>
      <c r="O40">
        <v>0</v>
      </c>
      <c r="P40">
        <v>25.212835181065742</v>
      </c>
      <c r="Q40">
        <v>9.2158810419847335</v>
      </c>
      <c r="R40">
        <v>17.893572512266928</v>
      </c>
      <c r="S40">
        <v>11.140155211016605</v>
      </c>
      <c r="T40">
        <v>0</v>
      </c>
      <c r="U40">
        <v>59.57</v>
      </c>
      <c r="V40">
        <v>8.7481016056196683</v>
      </c>
      <c r="W40">
        <v>19.585079884330867</v>
      </c>
      <c r="X40">
        <v>62.274358459734394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6.0442175349898593</v>
      </c>
      <c r="AG40">
        <v>14.089927744000001</v>
      </c>
      <c r="AH40">
        <v>0</v>
      </c>
      <c r="AI40">
        <v>0</v>
      </c>
      <c r="AJ40">
        <v>0</v>
      </c>
      <c r="AK40">
        <v>22.984656499290786</v>
      </c>
      <c r="AL40">
        <v>0.99991692710843372</v>
      </c>
      <c r="AM40">
        <v>0</v>
      </c>
      <c r="AN40">
        <v>0</v>
      </c>
      <c r="AO40">
        <v>0</v>
      </c>
      <c r="AP40">
        <v>0</v>
      </c>
      <c r="AQ40">
        <v>29.844654721269841</v>
      </c>
      <c r="AR40">
        <v>1.1652146999999997</v>
      </c>
      <c r="AS40">
        <v>1.9875694302705917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892.99453691893677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487.01808128264202</v>
      </c>
      <c r="L41">
        <v>6.0400017605963594</v>
      </c>
      <c r="M41">
        <v>61.300277281465576</v>
      </c>
      <c r="N41">
        <v>47.880035141284402</v>
      </c>
      <c r="O41">
        <v>0</v>
      </c>
      <c r="P41">
        <v>25.212835181065742</v>
      </c>
      <c r="Q41">
        <v>9.2158810419847335</v>
      </c>
      <c r="R41">
        <v>17.893572512266928</v>
      </c>
      <c r="S41">
        <v>11.140155211016605</v>
      </c>
      <c r="T41">
        <v>0</v>
      </c>
      <c r="U41">
        <v>60.399654017916561</v>
      </c>
      <c r="V41">
        <v>8.7481016056196683</v>
      </c>
      <c r="W41">
        <v>19.585079884330867</v>
      </c>
      <c r="X41">
        <v>62.274358459734394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6.0442175349898593</v>
      </c>
      <c r="AG41">
        <v>14.089927744000001</v>
      </c>
      <c r="AH41">
        <v>0</v>
      </c>
      <c r="AI41">
        <v>0</v>
      </c>
      <c r="AJ41">
        <v>0</v>
      </c>
      <c r="AK41">
        <v>22.984656499290786</v>
      </c>
      <c r="AL41">
        <v>0.99991692710843372</v>
      </c>
      <c r="AM41">
        <v>0</v>
      </c>
      <c r="AN41">
        <v>0</v>
      </c>
      <c r="AO41">
        <v>0</v>
      </c>
      <c r="AP41">
        <v>0</v>
      </c>
      <c r="AQ41">
        <v>29.844654721269841</v>
      </c>
      <c r="AR41">
        <v>11.186061032155791</v>
      </c>
      <c r="AS41">
        <v>1.9875694302705917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903.84503726900903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487.01808128264202</v>
      </c>
      <c r="L42">
        <v>6.0400017605963594</v>
      </c>
      <c r="M42">
        <v>61.300277281465576</v>
      </c>
      <c r="N42">
        <v>47.880035141284402</v>
      </c>
      <c r="O42">
        <v>0</v>
      </c>
      <c r="P42">
        <v>25.212835181065742</v>
      </c>
      <c r="Q42">
        <v>9.2158810419847335</v>
      </c>
      <c r="R42">
        <v>17.893572512266928</v>
      </c>
      <c r="S42">
        <v>11.140155211016605</v>
      </c>
      <c r="T42">
        <v>0</v>
      </c>
      <c r="U42">
        <v>61.239151535886499</v>
      </c>
      <c r="V42">
        <v>8.7481016056196683</v>
      </c>
      <c r="W42">
        <v>19.585079884330867</v>
      </c>
      <c r="X42">
        <v>62.274358459734394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6.0442175349898593</v>
      </c>
      <c r="AG42">
        <v>14.089927744000001</v>
      </c>
      <c r="AH42">
        <v>0</v>
      </c>
      <c r="AI42">
        <v>0</v>
      </c>
      <c r="AJ42">
        <v>0</v>
      </c>
      <c r="AK42">
        <v>22.984656499290786</v>
      </c>
      <c r="AL42">
        <v>0.99991692710843372</v>
      </c>
      <c r="AM42">
        <v>0</v>
      </c>
      <c r="AN42">
        <v>0</v>
      </c>
      <c r="AO42">
        <v>0</v>
      </c>
      <c r="AP42">
        <v>0</v>
      </c>
      <c r="AQ42">
        <v>29.844654721269841</v>
      </c>
      <c r="AR42">
        <v>11.186061032155791</v>
      </c>
      <c r="AS42">
        <v>1.9875694302705917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904.68453478697904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487.01808128264202</v>
      </c>
      <c r="L43">
        <v>6.0400017605963594</v>
      </c>
      <c r="M43">
        <v>61.300277281465576</v>
      </c>
      <c r="N43">
        <v>47.880035141284402</v>
      </c>
      <c r="O43">
        <v>0</v>
      </c>
      <c r="P43">
        <v>25.212835181065742</v>
      </c>
      <c r="Q43">
        <v>9.2158810419847335</v>
      </c>
      <c r="R43">
        <v>17.893572512266928</v>
      </c>
      <c r="S43">
        <v>11.140155211016605</v>
      </c>
      <c r="T43">
        <v>0</v>
      </c>
      <c r="U43">
        <v>62.109530889370163</v>
      </c>
      <c r="V43">
        <v>8.7481016056196683</v>
      </c>
      <c r="W43">
        <v>19.585079884330867</v>
      </c>
      <c r="X43">
        <v>62.274358459734394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6.0442175349898593</v>
      </c>
      <c r="AG43">
        <v>14.089927744000001</v>
      </c>
      <c r="AH43">
        <v>0</v>
      </c>
      <c r="AI43">
        <v>0</v>
      </c>
      <c r="AJ43">
        <v>0</v>
      </c>
      <c r="AK43">
        <v>22.984656499290786</v>
      </c>
      <c r="AL43">
        <v>0.99991692710843372</v>
      </c>
      <c r="AM43">
        <v>0</v>
      </c>
      <c r="AN43">
        <v>0</v>
      </c>
      <c r="AO43">
        <v>0</v>
      </c>
      <c r="AP43">
        <v>0</v>
      </c>
      <c r="AQ43">
        <v>29.844654721269841</v>
      </c>
      <c r="AR43">
        <v>1.3982574643115937</v>
      </c>
      <c r="AS43">
        <v>1.9875694302705917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895.76711057261844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487.01808128264202</v>
      </c>
      <c r="L44">
        <v>6.0400017605963594</v>
      </c>
      <c r="M44">
        <v>61.300277281465576</v>
      </c>
      <c r="N44">
        <v>47.880035141284402</v>
      </c>
      <c r="O44">
        <v>0</v>
      </c>
      <c r="P44">
        <v>25.212835181065742</v>
      </c>
      <c r="Q44">
        <v>9.2158810419847335</v>
      </c>
      <c r="R44">
        <v>17.893572512266928</v>
      </c>
      <c r="S44">
        <v>11.140155211016605</v>
      </c>
      <c r="T44">
        <v>0</v>
      </c>
      <c r="U44">
        <v>62.111809092047402</v>
      </c>
      <c r="V44">
        <v>8.7481016056196683</v>
      </c>
      <c r="W44">
        <v>19.585079884330867</v>
      </c>
      <c r="X44">
        <v>62.274358459734394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6.0442175349898593</v>
      </c>
      <c r="AG44">
        <v>14.089927744000001</v>
      </c>
      <c r="AH44">
        <v>0</v>
      </c>
      <c r="AI44">
        <v>0</v>
      </c>
      <c r="AJ44">
        <v>0</v>
      </c>
      <c r="AK44">
        <v>22.984656499290786</v>
      </c>
      <c r="AL44">
        <v>0.99991692710843372</v>
      </c>
      <c r="AM44">
        <v>0</v>
      </c>
      <c r="AN44">
        <v>0</v>
      </c>
      <c r="AO44">
        <v>0</v>
      </c>
      <c r="AP44">
        <v>0</v>
      </c>
      <c r="AQ44">
        <v>29.844654721269841</v>
      </c>
      <c r="AR44">
        <v>0.65252035498188377</v>
      </c>
      <c r="AS44">
        <v>3.520837289027654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896.55691952472318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487.01808128264202</v>
      </c>
      <c r="L45">
        <v>6.0400017605963594</v>
      </c>
      <c r="M45">
        <v>61.300277281465576</v>
      </c>
      <c r="N45">
        <v>47.880035141284402</v>
      </c>
      <c r="O45">
        <v>0</v>
      </c>
      <c r="P45">
        <v>25.212835181065742</v>
      </c>
      <c r="Q45">
        <v>9.2158810419847335</v>
      </c>
      <c r="R45">
        <v>17.893572512266928</v>
      </c>
      <c r="S45">
        <v>11.140155211016605</v>
      </c>
      <c r="T45">
        <v>0</v>
      </c>
      <c r="U45">
        <v>62.111809092047402</v>
      </c>
      <c r="V45">
        <v>8.7481016056196683</v>
      </c>
      <c r="W45">
        <v>19.585079884330867</v>
      </c>
      <c r="X45">
        <v>62.274358459734394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6.0442175349898593</v>
      </c>
      <c r="AG45">
        <v>14.089927744000001</v>
      </c>
      <c r="AH45">
        <v>0</v>
      </c>
      <c r="AI45">
        <v>0</v>
      </c>
      <c r="AJ45">
        <v>0</v>
      </c>
      <c r="AK45">
        <v>22.984656499290786</v>
      </c>
      <c r="AL45">
        <v>0.99991692710843372</v>
      </c>
      <c r="AM45">
        <v>0</v>
      </c>
      <c r="AN45">
        <v>0</v>
      </c>
      <c r="AO45">
        <v>0</v>
      </c>
      <c r="AP45">
        <v>0</v>
      </c>
      <c r="AQ45">
        <v>29.844654721269841</v>
      </c>
      <c r="AR45">
        <v>0.65252035498188377</v>
      </c>
      <c r="AS45">
        <v>3.520837289027654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896.55691952472318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487.01808128264202</v>
      </c>
      <c r="L46">
        <v>6.0400017605963594</v>
      </c>
      <c r="M46">
        <v>61.300277281465576</v>
      </c>
      <c r="N46">
        <v>47.880035141284402</v>
      </c>
      <c r="O46">
        <v>0</v>
      </c>
      <c r="P46">
        <v>25.212835181065742</v>
      </c>
      <c r="Q46">
        <v>9.2158810419847335</v>
      </c>
      <c r="R46">
        <v>17.893572512266928</v>
      </c>
      <c r="S46">
        <v>11.140155211016605</v>
      </c>
      <c r="T46">
        <v>0</v>
      </c>
      <c r="U46">
        <v>62.111809092047402</v>
      </c>
      <c r="V46">
        <v>8.7481016056196683</v>
      </c>
      <c r="W46">
        <v>19.585079884330867</v>
      </c>
      <c r="X46">
        <v>62.274358459734394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6.0442175349898593</v>
      </c>
      <c r="AG46">
        <v>14.089927744000001</v>
      </c>
      <c r="AH46">
        <v>0</v>
      </c>
      <c r="AI46">
        <v>0</v>
      </c>
      <c r="AJ46">
        <v>0</v>
      </c>
      <c r="AK46">
        <v>22.984656499290786</v>
      </c>
      <c r="AL46">
        <v>0.99991692710843372</v>
      </c>
      <c r="AM46">
        <v>0</v>
      </c>
      <c r="AN46">
        <v>0</v>
      </c>
      <c r="AO46">
        <v>0</v>
      </c>
      <c r="AP46">
        <v>0</v>
      </c>
      <c r="AQ46">
        <v>29.844654721269841</v>
      </c>
      <c r="AR46">
        <v>0.65252035498188377</v>
      </c>
      <c r="AS46">
        <v>1.9875694302705917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895.0236516659661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487.01808128264202</v>
      </c>
      <c r="L47">
        <v>6.0400017605963594</v>
      </c>
      <c r="M47">
        <v>61.300277281465576</v>
      </c>
      <c r="N47">
        <v>47.880035141284402</v>
      </c>
      <c r="O47">
        <v>0</v>
      </c>
      <c r="P47">
        <v>25.212835181065742</v>
      </c>
      <c r="Q47">
        <v>9.2158810419847335</v>
      </c>
      <c r="R47">
        <v>17.893572512266928</v>
      </c>
      <c r="S47">
        <v>11.140155211016605</v>
      </c>
      <c r="T47">
        <v>0</v>
      </c>
      <c r="U47">
        <v>62.111809092047402</v>
      </c>
      <c r="V47">
        <v>8.7481016056196683</v>
      </c>
      <c r="W47">
        <v>19.585079884330867</v>
      </c>
      <c r="X47">
        <v>62.274358459734394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6.0442175349898593</v>
      </c>
      <c r="AG47">
        <v>14.089927744000001</v>
      </c>
      <c r="AH47">
        <v>0</v>
      </c>
      <c r="AI47">
        <v>0</v>
      </c>
      <c r="AJ47">
        <v>0</v>
      </c>
      <c r="AK47">
        <v>22.984656499290786</v>
      </c>
      <c r="AL47">
        <v>0.99991692710843372</v>
      </c>
      <c r="AM47">
        <v>0</v>
      </c>
      <c r="AN47">
        <v>0</v>
      </c>
      <c r="AO47">
        <v>0</v>
      </c>
      <c r="AP47">
        <v>0</v>
      </c>
      <c r="AQ47">
        <v>19.89643601873016</v>
      </c>
      <c r="AR47">
        <v>0.65252035498188377</v>
      </c>
      <c r="AS47">
        <v>1.9875694302705917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885.07543296342635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487.01808128264202</v>
      </c>
      <c r="L48">
        <v>6.0400017605963594</v>
      </c>
      <c r="M48">
        <v>61.300277281465576</v>
      </c>
      <c r="N48">
        <v>47.880035141284402</v>
      </c>
      <c r="O48">
        <v>0</v>
      </c>
      <c r="P48">
        <v>25.212835181065742</v>
      </c>
      <c r="Q48">
        <v>9.2158810419847335</v>
      </c>
      <c r="R48">
        <v>17.893572512266928</v>
      </c>
      <c r="S48">
        <v>11.140155211016605</v>
      </c>
      <c r="T48">
        <v>0</v>
      </c>
      <c r="U48">
        <v>62.111809092047402</v>
      </c>
      <c r="V48">
        <v>8.7481016056196683</v>
      </c>
      <c r="W48">
        <v>19.585079884330867</v>
      </c>
      <c r="X48">
        <v>62.274358459734394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6.0442175349898593</v>
      </c>
      <c r="AG48">
        <v>14.089927744000001</v>
      </c>
      <c r="AH48">
        <v>0</v>
      </c>
      <c r="AI48">
        <v>0</v>
      </c>
      <c r="AJ48">
        <v>0</v>
      </c>
      <c r="AK48">
        <v>22.984656499290786</v>
      </c>
      <c r="AL48">
        <v>0.99991692710843372</v>
      </c>
      <c r="AM48">
        <v>0</v>
      </c>
      <c r="AN48">
        <v>0</v>
      </c>
      <c r="AO48">
        <v>0</v>
      </c>
      <c r="AP48">
        <v>0</v>
      </c>
      <c r="AQ48">
        <v>9.9482180093650801</v>
      </c>
      <c r="AR48">
        <v>0.65252035498188377</v>
      </c>
      <c r="AS48">
        <v>1.9875694302705917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875.12721495406129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487.01808128264202</v>
      </c>
      <c r="L49">
        <v>6.0400017605963594</v>
      </c>
      <c r="M49">
        <v>61.300277281465576</v>
      </c>
      <c r="N49">
        <v>47.880035141284402</v>
      </c>
      <c r="O49">
        <v>0</v>
      </c>
      <c r="P49">
        <v>25.212835181065742</v>
      </c>
      <c r="Q49">
        <v>9.2158810419847335</v>
      </c>
      <c r="R49">
        <v>17.893572512266928</v>
      </c>
      <c r="S49">
        <v>11.140155211016605</v>
      </c>
      <c r="T49">
        <v>0</v>
      </c>
      <c r="U49">
        <v>62.111809092047402</v>
      </c>
      <c r="V49">
        <v>8.7481016056196683</v>
      </c>
      <c r="W49">
        <v>19.585079884330867</v>
      </c>
      <c r="X49">
        <v>62.274358459734394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6.0442175349898593</v>
      </c>
      <c r="AG49">
        <v>14.089927744000001</v>
      </c>
      <c r="AH49">
        <v>0</v>
      </c>
      <c r="AI49">
        <v>0</v>
      </c>
      <c r="AJ49">
        <v>0</v>
      </c>
      <c r="AK49">
        <v>22.984656499290786</v>
      </c>
      <c r="AL49">
        <v>0.99991692710843372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0.65252035498188377</v>
      </c>
      <c r="AS49">
        <v>3.520837289027654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866.71226480345331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487.01808128264202</v>
      </c>
      <c r="L50">
        <v>6.0400017605963594</v>
      </c>
      <c r="M50">
        <v>61.300277281465576</v>
      </c>
      <c r="N50">
        <v>47.880035141284402</v>
      </c>
      <c r="O50">
        <v>0</v>
      </c>
      <c r="P50">
        <v>25.212835181065742</v>
      </c>
      <c r="Q50">
        <v>9.2158810419847335</v>
      </c>
      <c r="R50">
        <v>17.893572512266928</v>
      </c>
      <c r="S50">
        <v>11.140155211016605</v>
      </c>
      <c r="T50">
        <v>0</v>
      </c>
      <c r="U50">
        <v>62.111809092047402</v>
      </c>
      <c r="V50">
        <v>8.7481016056196683</v>
      </c>
      <c r="W50">
        <v>19.585079884330867</v>
      </c>
      <c r="X50">
        <v>62.274358459734394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6.0442175349898593</v>
      </c>
      <c r="AG50">
        <v>14.089927744000001</v>
      </c>
      <c r="AH50">
        <v>0</v>
      </c>
      <c r="AI50">
        <v>0</v>
      </c>
      <c r="AJ50">
        <v>0</v>
      </c>
      <c r="AK50">
        <v>22.984656499290786</v>
      </c>
      <c r="AL50">
        <v>0.99991692710843372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0.65252035498188377</v>
      </c>
      <c r="AS50">
        <v>3.520837289027654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866.71226480345331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487.2327675246637</v>
      </c>
      <c r="L51">
        <v>6.0400017605963594</v>
      </c>
      <c r="M51">
        <v>61.300277281465576</v>
      </c>
      <c r="N51">
        <v>47.880035141284402</v>
      </c>
      <c r="O51">
        <v>0</v>
      </c>
      <c r="P51">
        <v>25.212835181065742</v>
      </c>
      <c r="Q51">
        <v>9.2158810419847335</v>
      </c>
      <c r="R51">
        <v>17.893572512266928</v>
      </c>
      <c r="S51">
        <v>11.140155211016605</v>
      </c>
      <c r="T51">
        <v>0</v>
      </c>
      <c r="U51">
        <v>62.111809092047402</v>
      </c>
      <c r="V51">
        <v>8.7481016056196683</v>
      </c>
      <c r="W51">
        <v>19.585079884330867</v>
      </c>
      <c r="X51">
        <v>62.274358459734394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6.0442175349898593</v>
      </c>
      <c r="AG51">
        <v>14.089927744000001</v>
      </c>
      <c r="AH51">
        <v>0</v>
      </c>
      <c r="AI51">
        <v>0</v>
      </c>
      <c r="AJ51">
        <v>0</v>
      </c>
      <c r="AK51">
        <v>22.984656499290786</v>
      </c>
      <c r="AL51">
        <v>0.99991692710843372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0.65252035498188377</v>
      </c>
      <c r="AS51">
        <v>1.9875694302705917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865.39368318671791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487.22655642898536</v>
      </c>
      <c r="L52">
        <v>6.0400017605963594</v>
      </c>
      <c r="M52">
        <v>61.300277281465576</v>
      </c>
      <c r="N52">
        <v>47.880035141284402</v>
      </c>
      <c r="O52">
        <v>0</v>
      </c>
      <c r="P52">
        <v>25.212835181065742</v>
      </c>
      <c r="Q52">
        <v>9.2158810419847335</v>
      </c>
      <c r="R52">
        <v>17.893572512266928</v>
      </c>
      <c r="S52">
        <v>11.140155211016605</v>
      </c>
      <c r="T52">
        <v>0</v>
      </c>
      <c r="U52">
        <v>62.111809092047402</v>
      </c>
      <c r="V52">
        <v>8.7481016056196683</v>
      </c>
      <c r="W52">
        <v>19.585079884330867</v>
      </c>
      <c r="X52">
        <v>62.274358459734394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6.0442175349898593</v>
      </c>
      <c r="AG52">
        <v>14.089927744000001</v>
      </c>
      <c r="AH52">
        <v>0</v>
      </c>
      <c r="AI52">
        <v>0</v>
      </c>
      <c r="AJ52">
        <v>0</v>
      </c>
      <c r="AK52">
        <v>22.984656499290786</v>
      </c>
      <c r="AL52">
        <v>0.99991692710843372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0.65252035498188377</v>
      </c>
      <c r="AS52">
        <v>1.9875694302705917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865.38747209103963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487.23347113992577</v>
      </c>
      <c r="L53">
        <v>6.2799772230519073</v>
      </c>
      <c r="M53">
        <v>61.300277281465576</v>
      </c>
      <c r="N53">
        <v>47.880035141284402</v>
      </c>
      <c r="O53">
        <v>0</v>
      </c>
      <c r="P53">
        <v>25.212835181065742</v>
      </c>
      <c r="Q53">
        <v>9.2158810419847335</v>
      </c>
      <c r="R53">
        <v>17.893572512266928</v>
      </c>
      <c r="S53">
        <v>11.140155211016605</v>
      </c>
      <c r="T53">
        <v>0</v>
      </c>
      <c r="U53">
        <v>62.111809092047402</v>
      </c>
      <c r="V53">
        <v>8.7481016056196683</v>
      </c>
      <c r="W53">
        <v>19.585079884330867</v>
      </c>
      <c r="X53">
        <v>62.274358459734394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6.0442175349898593</v>
      </c>
      <c r="AG53">
        <v>14.089927744000001</v>
      </c>
      <c r="AH53">
        <v>0</v>
      </c>
      <c r="AI53">
        <v>0</v>
      </c>
      <c r="AJ53">
        <v>0</v>
      </c>
      <c r="AK53">
        <v>22.984656499290786</v>
      </c>
      <c r="AL53">
        <v>0.99991692710843372</v>
      </c>
      <c r="AM53">
        <v>0</v>
      </c>
      <c r="AN53">
        <v>0</v>
      </c>
      <c r="AO53">
        <v>0</v>
      </c>
      <c r="AP53">
        <v>2.9742408976801982</v>
      </c>
      <c r="AQ53">
        <v>0</v>
      </c>
      <c r="AR53">
        <v>0.65252035498188377</v>
      </c>
      <c r="AS53">
        <v>1.9875694302705917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868.60860316211574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487.22877484650542</v>
      </c>
      <c r="L54">
        <v>6.2198920200296968</v>
      </c>
      <c r="M54">
        <v>61.300277281465576</v>
      </c>
      <c r="N54">
        <v>47.880035141284402</v>
      </c>
      <c r="O54">
        <v>0</v>
      </c>
      <c r="P54">
        <v>25.212835181065742</v>
      </c>
      <c r="Q54">
        <v>9.2118050804597704</v>
      </c>
      <c r="R54">
        <v>17.895722310405645</v>
      </c>
      <c r="S54">
        <v>11.141497323373494</v>
      </c>
      <c r="T54">
        <v>0</v>
      </c>
      <c r="U54">
        <v>62.111809092047402</v>
      </c>
      <c r="V54">
        <v>9.1008321761802033</v>
      </c>
      <c r="W54">
        <v>19.585079884330867</v>
      </c>
      <c r="X54">
        <v>62.274358459734394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6.0442175349898593</v>
      </c>
      <c r="AG54">
        <v>14.089927744000001</v>
      </c>
      <c r="AH54">
        <v>0</v>
      </c>
      <c r="AI54">
        <v>0</v>
      </c>
      <c r="AJ54">
        <v>0</v>
      </c>
      <c r="AK54">
        <v>22.984656499290786</v>
      </c>
      <c r="AL54">
        <v>0.99991692710843372</v>
      </c>
      <c r="AM54">
        <v>0</v>
      </c>
      <c r="AN54">
        <v>0</v>
      </c>
      <c r="AO54">
        <v>0</v>
      </c>
      <c r="AP54">
        <v>2.9742408976801982</v>
      </c>
      <c r="AQ54">
        <v>0</v>
      </c>
      <c r="AR54">
        <v>0.65252035498188377</v>
      </c>
      <c r="AS54">
        <v>1.9875694302705917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868.89596818520431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487.22696990617067</v>
      </c>
      <c r="L55">
        <v>6.2800205029920617</v>
      </c>
      <c r="M55">
        <v>61.300277281465576</v>
      </c>
      <c r="N55">
        <v>47.880035141284402</v>
      </c>
      <c r="O55">
        <v>0</v>
      </c>
      <c r="P55">
        <v>25.212835181065742</v>
      </c>
      <c r="Q55">
        <v>9.2153328176352733</v>
      </c>
      <c r="R55">
        <v>17.893572512266928</v>
      </c>
      <c r="S55">
        <v>11.146149493092455</v>
      </c>
      <c r="T55">
        <v>0</v>
      </c>
      <c r="U55">
        <v>62.111809092047402</v>
      </c>
      <c r="V55">
        <v>8.7481016056196683</v>
      </c>
      <c r="W55">
        <v>19.585079884330867</v>
      </c>
      <c r="X55">
        <v>62.274358459734394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6.0442175349898593</v>
      </c>
      <c r="AG55">
        <v>14.089927744000001</v>
      </c>
      <c r="AH55">
        <v>0</v>
      </c>
      <c r="AI55">
        <v>0</v>
      </c>
      <c r="AJ55">
        <v>0</v>
      </c>
      <c r="AK55">
        <v>22.984656499290786</v>
      </c>
      <c r="AL55">
        <v>0.99991692710843372</v>
      </c>
      <c r="AM55">
        <v>0</v>
      </c>
      <c r="AN55">
        <v>0</v>
      </c>
      <c r="AO55">
        <v>0</v>
      </c>
      <c r="AP55">
        <v>2.9742408976801982</v>
      </c>
      <c r="AQ55">
        <v>0</v>
      </c>
      <c r="AR55">
        <v>0.65252035498188377</v>
      </c>
      <c r="AS55">
        <v>1.9875694302705917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868.60759126602716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487.22696990617067</v>
      </c>
      <c r="L56">
        <v>6.0400727248368256</v>
      </c>
      <c r="M56">
        <v>61.300277281465576</v>
      </c>
      <c r="N56">
        <v>47.880035141284402</v>
      </c>
      <c r="O56">
        <v>0</v>
      </c>
      <c r="P56">
        <v>25.212835181065742</v>
      </c>
      <c r="Q56">
        <v>9.2153328176352733</v>
      </c>
      <c r="R56">
        <v>17.893757496603261</v>
      </c>
      <c r="S56">
        <v>11.146149493092455</v>
      </c>
      <c r="T56">
        <v>0</v>
      </c>
      <c r="U56">
        <v>62.111809092047402</v>
      </c>
      <c r="V56">
        <v>8.9877807730173203</v>
      </c>
      <c r="W56">
        <v>19.585079884330867</v>
      </c>
      <c r="X56">
        <v>62.274358459734394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6.0442175349898593</v>
      </c>
      <c r="AG56">
        <v>14.089927744000001</v>
      </c>
      <c r="AH56">
        <v>0</v>
      </c>
      <c r="AI56">
        <v>0</v>
      </c>
      <c r="AJ56">
        <v>0</v>
      </c>
      <c r="AK56">
        <v>22.984656499290786</v>
      </c>
      <c r="AL56">
        <v>0.99991692710843372</v>
      </c>
      <c r="AM56">
        <v>0</v>
      </c>
      <c r="AN56">
        <v>0</v>
      </c>
      <c r="AO56">
        <v>0</v>
      </c>
      <c r="AP56">
        <v>2.9742408976801982</v>
      </c>
      <c r="AQ56">
        <v>0</v>
      </c>
      <c r="AR56">
        <v>0.65252035498188377</v>
      </c>
      <c r="AS56">
        <v>1.9875694302705917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868.60750763960596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487.22696990617067</v>
      </c>
      <c r="L57">
        <v>6.0400727248368256</v>
      </c>
      <c r="M57">
        <v>61.300277281465576</v>
      </c>
      <c r="N57">
        <v>47.880035141284402</v>
      </c>
      <c r="O57">
        <v>0</v>
      </c>
      <c r="P57">
        <v>25.212835181065742</v>
      </c>
      <c r="Q57">
        <v>9.2153328176352733</v>
      </c>
      <c r="R57">
        <v>17.893757496603261</v>
      </c>
      <c r="S57">
        <v>11.146149493092455</v>
      </c>
      <c r="T57">
        <v>0</v>
      </c>
      <c r="U57">
        <v>62.111809092047402</v>
      </c>
      <c r="V57">
        <v>8.9877807730173203</v>
      </c>
      <c r="W57">
        <v>19.585079884330867</v>
      </c>
      <c r="X57">
        <v>62.274358459734394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6.0442175349898593</v>
      </c>
      <c r="AG57">
        <v>14.089927744000001</v>
      </c>
      <c r="AH57">
        <v>0</v>
      </c>
      <c r="AI57">
        <v>0</v>
      </c>
      <c r="AJ57">
        <v>0</v>
      </c>
      <c r="AK57">
        <v>22.984656499290786</v>
      </c>
      <c r="AL57">
        <v>0.99991692710843372</v>
      </c>
      <c r="AM57">
        <v>0</v>
      </c>
      <c r="AN57">
        <v>0</v>
      </c>
      <c r="AO57">
        <v>0</v>
      </c>
      <c r="AP57">
        <v>2.9742408976801982</v>
      </c>
      <c r="AQ57">
        <v>0</v>
      </c>
      <c r="AR57">
        <v>0.65252035498188377</v>
      </c>
      <c r="AS57">
        <v>1.9875694302705917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868.60750763960596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451.75883644123923</v>
      </c>
      <c r="L58">
        <v>6.0400727248368256</v>
      </c>
      <c r="M58">
        <v>61.300277281465576</v>
      </c>
      <c r="N58">
        <v>47.880035141284402</v>
      </c>
      <c r="O58">
        <v>0</v>
      </c>
      <c r="P58">
        <v>25.212835181065742</v>
      </c>
      <c r="Q58">
        <v>9.2153328176352733</v>
      </c>
      <c r="R58">
        <v>17.893757496603261</v>
      </c>
      <c r="S58">
        <v>11.146149493092455</v>
      </c>
      <c r="T58">
        <v>0</v>
      </c>
      <c r="U58">
        <v>62.111809092047402</v>
      </c>
      <c r="V58">
        <v>8.9877807730173203</v>
      </c>
      <c r="W58">
        <v>19.585079884330867</v>
      </c>
      <c r="X58">
        <v>62.274358459734394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6.0442175349898593</v>
      </c>
      <c r="AG58">
        <v>14.089927744000001</v>
      </c>
      <c r="AH58">
        <v>0</v>
      </c>
      <c r="AI58">
        <v>0</v>
      </c>
      <c r="AJ58">
        <v>0</v>
      </c>
      <c r="AK58">
        <v>22.984656499290786</v>
      </c>
      <c r="AL58">
        <v>0.99991692710843372</v>
      </c>
      <c r="AM58">
        <v>0</v>
      </c>
      <c r="AN58">
        <v>0</v>
      </c>
      <c r="AO58">
        <v>0</v>
      </c>
      <c r="AP58">
        <v>2.9742408976801982</v>
      </c>
      <c r="AQ58">
        <v>0</v>
      </c>
      <c r="AR58">
        <v>0.65252035498188377</v>
      </c>
      <c r="AS58">
        <v>1.9875694302705917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833.13937417467446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413.31230834653149</v>
      </c>
      <c r="L59">
        <v>6.0400727248368256</v>
      </c>
      <c r="M59">
        <v>61.300277281465576</v>
      </c>
      <c r="N59">
        <v>47.880035141284402</v>
      </c>
      <c r="O59">
        <v>0</v>
      </c>
      <c r="P59">
        <v>25.212835181065742</v>
      </c>
      <c r="Q59">
        <v>9.2099237314931006</v>
      </c>
      <c r="R59">
        <v>17.891488078947368</v>
      </c>
      <c r="S59">
        <v>11.140894464881253</v>
      </c>
      <c r="T59">
        <v>0</v>
      </c>
      <c r="U59">
        <v>62.111809092047402</v>
      </c>
      <c r="V59">
        <v>8.9877807730173203</v>
      </c>
      <c r="W59">
        <v>19.585079884330867</v>
      </c>
      <c r="X59">
        <v>62.274358459734394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6.0442175349898593</v>
      </c>
      <c r="AG59">
        <v>14.089927744000001</v>
      </c>
      <c r="AH59">
        <v>0</v>
      </c>
      <c r="AI59">
        <v>0</v>
      </c>
      <c r="AJ59">
        <v>0</v>
      </c>
      <c r="AK59">
        <v>22.984656499290786</v>
      </c>
      <c r="AL59">
        <v>0.99991692710843372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0.65252035498188377</v>
      </c>
      <c r="AS59">
        <v>1.9875694302705917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791.7056716502774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384.47564081632652</v>
      </c>
      <c r="L60">
        <v>6.0400727248368256</v>
      </c>
      <c r="M60">
        <v>61.300277281465576</v>
      </c>
      <c r="N60">
        <v>47.880035141284402</v>
      </c>
      <c r="O60">
        <v>0</v>
      </c>
      <c r="P60">
        <v>25.212835181065742</v>
      </c>
      <c r="Q60">
        <v>9.2099237314931006</v>
      </c>
      <c r="R60">
        <v>17.89466120723684</v>
      </c>
      <c r="S60">
        <v>11.140894464881253</v>
      </c>
      <c r="T60">
        <v>0</v>
      </c>
      <c r="U60">
        <v>62.111809092047402</v>
      </c>
      <c r="V60">
        <v>8.9877807730173203</v>
      </c>
      <c r="W60">
        <v>19.585079884330867</v>
      </c>
      <c r="X60">
        <v>62.274358459734394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6.0442175349898593</v>
      </c>
      <c r="AG60">
        <v>14.089927744000001</v>
      </c>
      <c r="AH60">
        <v>0</v>
      </c>
      <c r="AI60">
        <v>0</v>
      </c>
      <c r="AJ60">
        <v>0</v>
      </c>
      <c r="AK60">
        <v>22.984656499290786</v>
      </c>
      <c r="AL60">
        <v>0.99991692710843372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0.65252035498188377</v>
      </c>
      <c r="AS60">
        <v>1.9875694302705917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762.87217724836171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355.6409388535032</v>
      </c>
      <c r="L61">
        <v>6.0400727248368256</v>
      </c>
      <c r="M61">
        <v>61.300277281465576</v>
      </c>
      <c r="N61">
        <v>47.880035141284402</v>
      </c>
      <c r="O61">
        <v>0</v>
      </c>
      <c r="P61">
        <v>25.212835181065742</v>
      </c>
      <c r="Q61">
        <v>9.2099237314931006</v>
      </c>
      <c r="R61">
        <v>17.89466120723684</v>
      </c>
      <c r="S61">
        <v>11.140894464881253</v>
      </c>
      <c r="T61">
        <v>0</v>
      </c>
      <c r="U61">
        <v>62.111809092047402</v>
      </c>
      <c r="V61">
        <v>8.9877807730173203</v>
      </c>
      <c r="W61">
        <v>19.585079884330867</v>
      </c>
      <c r="X61">
        <v>62.274358459734394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6.0442175349898593</v>
      </c>
      <c r="AG61">
        <v>14.089927744000001</v>
      </c>
      <c r="AH61">
        <v>0</v>
      </c>
      <c r="AI61">
        <v>0</v>
      </c>
      <c r="AJ61">
        <v>0</v>
      </c>
      <c r="AK61">
        <v>22.984656499290786</v>
      </c>
      <c r="AL61">
        <v>0.99991692710843372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0.65252035498188377</v>
      </c>
      <c r="AS61">
        <v>1.9875694302705917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734.03747528553856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326.80422279926421</v>
      </c>
      <c r="L62">
        <v>6.0400727248368256</v>
      </c>
      <c r="M62">
        <v>61.300277281465576</v>
      </c>
      <c r="N62">
        <v>47.880035141284402</v>
      </c>
      <c r="O62">
        <v>0</v>
      </c>
      <c r="P62">
        <v>25.212835181065742</v>
      </c>
      <c r="Q62">
        <v>9.2099237314931006</v>
      </c>
      <c r="R62">
        <v>17.89466120723684</v>
      </c>
      <c r="S62">
        <v>11.140894464881253</v>
      </c>
      <c r="T62">
        <v>0</v>
      </c>
      <c r="U62">
        <v>62.111809092047402</v>
      </c>
      <c r="V62">
        <v>8.9877807730173203</v>
      </c>
      <c r="W62">
        <v>19.585079884330867</v>
      </c>
      <c r="X62">
        <v>62.274358459734394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6.0442175349898593</v>
      </c>
      <c r="AG62">
        <v>14.089927744000001</v>
      </c>
      <c r="AH62">
        <v>0</v>
      </c>
      <c r="AI62">
        <v>0</v>
      </c>
      <c r="AJ62">
        <v>0</v>
      </c>
      <c r="AK62">
        <v>22.984656499290786</v>
      </c>
      <c r="AL62">
        <v>0.99991692710843372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0.65252035498188377</v>
      </c>
      <c r="AS62">
        <v>1.9875694302705917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705.20075923129946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326.80422279926421</v>
      </c>
      <c r="L63">
        <v>6.0400727248368256</v>
      </c>
      <c r="M63">
        <v>61.300277281465576</v>
      </c>
      <c r="N63">
        <v>47.880035141284402</v>
      </c>
      <c r="O63">
        <v>0</v>
      </c>
      <c r="P63">
        <v>25.211328530665444</v>
      </c>
      <c r="Q63">
        <v>9.2099237314931006</v>
      </c>
      <c r="R63">
        <v>17.89466120723684</v>
      </c>
      <c r="S63">
        <v>11.140894464881253</v>
      </c>
      <c r="T63">
        <v>0</v>
      </c>
      <c r="U63">
        <v>62.111809092047402</v>
      </c>
      <c r="V63">
        <v>8.9877807730173203</v>
      </c>
      <c r="W63">
        <v>19.585079884330867</v>
      </c>
      <c r="X63">
        <v>62.274358459734394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6.9567755537802034</v>
      </c>
      <c r="AF63">
        <v>6.0442175349898593</v>
      </c>
      <c r="AG63">
        <v>14.089927744000001</v>
      </c>
      <c r="AH63">
        <v>0</v>
      </c>
      <c r="AI63">
        <v>0</v>
      </c>
      <c r="AJ63">
        <v>0</v>
      </c>
      <c r="AK63">
        <v>22.984656499290786</v>
      </c>
      <c r="AL63">
        <v>0.99991692710843372</v>
      </c>
      <c r="AM63">
        <v>0</v>
      </c>
      <c r="AN63">
        <v>0</v>
      </c>
      <c r="AO63">
        <v>0</v>
      </c>
      <c r="AP63">
        <v>0</v>
      </c>
      <c r="AQ63">
        <v>9.9482180093650801</v>
      </c>
      <c r="AR63">
        <v>0.65252035498188377</v>
      </c>
      <c r="AS63">
        <v>1.9875694302705917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722.1042461440444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326.80422279926421</v>
      </c>
      <c r="L64">
        <v>6.0400727248368256</v>
      </c>
      <c r="M64">
        <v>61.300277281465576</v>
      </c>
      <c r="N64">
        <v>47.880035141284402</v>
      </c>
      <c r="O64">
        <v>0</v>
      </c>
      <c r="P64">
        <v>25.211361966191355</v>
      </c>
      <c r="Q64">
        <v>9.2099237314931006</v>
      </c>
      <c r="R64">
        <v>17.89466120723684</v>
      </c>
      <c r="S64">
        <v>11.140894464881253</v>
      </c>
      <c r="T64">
        <v>0</v>
      </c>
      <c r="U64">
        <v>62.111809092047402</v>
      </c>
      <c r="V64">
        <v>8.9877807730173203</v>
      </c>
      <c r="W64">
        <v>19.585079884330867</v>
      </c>
      <c r="X64">
        <v>62.274358459734394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6.9567755537802034</v>
      </c>
      <c r="AF64">
        <v>6.0442175349898593</v>
      </c>
      <c r="AG64">
        <v>14.089927744000001</v>
      </c>
      <c r="AH64">
        <v>0</v>
      </c>
      <c r="AI64">
        <v>0</v>
      </c>
      <c r="AJ64">
        <v>0</v>
      </c>
      <c r="AK64">
        <v>22.984656499290786</v>
      </c>
      <c r="AL64">
        <v>0.99991692710843372</v>
      </c>
      <c r="AM64">
        <v>0</v>
      </c>
      <c r="AN64">
        <v>0</v>
      </c>
      <c r="AO64">
        <v>0</v>
      </c>
      <c r="AP64">
        <v>0</v>
      </c>
      <c r="AQ64">
        <v>9.9482180093650801</v>
      </c>
      <c r="AR64">
        <v>1.1652146999999997</v>
      </c>
      <c r="AS64">
        <v>1.9875694302705917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722.61697392458836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326.80248896332512</v>
      </c>
      <c r="L65">
        <v>6.0400727248368256</v>
      </c>
      <c r="M65">
        <v>61.300277281465576</v>
      </c>
      <c r="N65">
        <v>47.880035141284402</v>
      </c>
      <c r="O65">
        <v>0</v>
      </c>
      <c r="P65">
        <v>25.211361966191355</v>
      </c>
      <c r="Q65">
        <v>9.2148362446004324</v>
      </c>
      <c r="R65">
        <v>17.891702078496404</v>
      </c>
      <c r="S65">
        <v>11.138994122090471</v>
      </c>
      <c r="T65">
        <v>0</v>
      </c>
      <c r="U65">
        <v>62.111809092047402</v>
      </c>
      <c r="V65">
        <v>8.7526933041722739</v>
      </c>
      <c r="W65">
        <v>19.585079884330867</v>
      </c>
      <c r="X65">
        <v>62.274358459734394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6.9567755537802034</v>
      </c>
      <c r="AF65">
        <v>6.0442175349898593</v>
      </c>
      <c r="AG65">
        <v>14.089927744000001</v>
      </c>
      <c r="AH65">
        <v>0</v>
      </c>
      <c r="AI65">
        <v>0</v>
      </c>
      <c r="AJ65">
        <v>0</v>
      </c>
      <c r="AK65">
        <v>22.984656499290786</v>
      </c>
      <c r="AL65">
        <v>0.99991692710843372</v>
      </c>
      <c r="AM65">
        <v>0</v>
      </c>
      <c r="AN65">
        <v>0</v>
      </c>
      <c r="AO65">
        <v>0</v>
      </c>
      <c r="AP65">
        <v>0</v>
      </c>
      <c r="AQ65">
        <v>19.89643601873016</v>
      </c>
      <c r="AR65">
        <v>11.186061032155791</v>
      </c>
      <c r="AS65">
        <v>3.520837289027654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743.88253786165819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348.59396349434161</v>
      </c>
      <c r="L66">
        <v>6.0400727248368256</v>
      </c>
      <c r="M66">
        <v>61.300277281465576</v>
      </c>
      <c r="N66">
        <v>47.880035141284402</v>
      </c>
      <c r="O66">
        <v>0</v>
      </c>
      <c r="P66">
        <v>25.211361966191355</v>
      </c>
      <c r="Q66">
        <v>9.2148362446004324</v>
      </c>
      <c r="R66">
        <v>17.891702078496404</v>
      </c>
      <c r="S66">
        <v>11.138994122090471</v>
      </c>
      <c r="T66">
        <v>0</v>
      </c>
      <c r="U66">
        <v>62.111809092047402</v>
      </c>
      <c r="V66">
        <v>8.7526933041722739</v>
      </c>
      <c r="W66">
        <v>19.585079884330867</v>
      </c>
      <c r="X66">
        <v>62.274358459734394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6.9567755537802034</v>
      </c>
      <c r="AF66">
        <v>6.0442175349898593</v>
      </c>
      <c r="AG66">
        <v>14.089927744000001</v>
      </c>
      <c r="AH66">
        <v>0</v>
      </c>
      <c r="AI66">
        <v>0</v>
      </c>
      <c r="AJ66">
        <v>0</v>
      </c>
      <c r="AK66">
        <v>22.984656499290786</v>
      </c>
      <c r="AL66">
        <v>0.99991692710843372</v>
      </c>
      <c r="AM66">
        <v>0</v>
      </c>
      <c r="AN66">
        <v>0</v>
      </c>
      <c r="AO66">
        <v>0</v>
      </c>
      <c r="AP66">
        <v>0</v>
      </c>
      <c r="AQ66">
        <v>19.89643601873016</v>
      </c>
      <c r="AR66">
        <v>11.186061032155791</v>
      </c>
      <c r="AS66">
        <v>3.520837289027654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765.67401239267474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419.28891235954632</v>
      </c>
      <c r="L67">
        <v>6.0400503071752762</v>
      </c>
      <c r="M67">
        <v>61.300277281465576</v>
      </c>
      <c r="N67">
        <v>47.880035141284402</v>
      </c>
      <c r="O67">
        <v>0</v>
      </c>
      <c r="P67">
        <v>25.211361966191355</v>
      </c>
      <c r="Q67">
        <v>9.2148362446004324</v>
      </c>
      <c r="R67">
        <v>17.891702078496404</v>
      </c>
      <c r="S67">
        <v>11.138994122090471</v>
      </c>
      <c r="T67">
        <v>0</v>
      </c>
      <c r="U67">
        <v>62.111809092047402</v>
      </c>
      <c r="V67">
        <v>8.7526933041722739</v>
      </c>
      <c r="W67">
        <v>19.585079884330867</v>
      </c>
      <c r="X67">
        <v>62.274358459734394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6.9567755537802034</v>
      </c>
      <c r="AF67">
        <v>6.0442175349898593</v>
      </c>
      <c r="AG67">
        <v>14.089927744000001</v>
      </c>
      <c r="AH67">
        <v>0</v>
      </c>
      <c r="AI67">
        <v>0</v>
      </c>
      <c r="AJ67">
        <v>0</v>
      </c>
      <c r="AK67">
        <v>22.984656499290786</v>
      </c>
      <c r="AL67">
        <v>0.99991692710843372</v>
      </c>
      <c r="AM67">
        <v>0</v>
      </c>
      <c r="AN67">
        <v>0</v>
      </c>
      <c r="AO67">
        <v>0</v>
      </c>
      <c r="AP67">
        <v>0</v>
      </c>
      <c r="AQ67">
        <v>19.89643601873016</v>
      </c>
      <c r="AR67">
        <v>1.1652146999999997</v>
      </c>
      <c r="AS67">
        <v>1.9875694302705917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824.81482464930502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487.22520744752563</v>
      </c>
      <c r="L68">
        <v>6.0400431261991745</v>
      </c>
      <c r="M68">
        <v>61.300277281465576</v>
      </c>
      <c r="N68">
        <v>47.880035141284402</v>
      </c>
      <c r="O68">
        <v>0</v>
      </c>
      <c r="P68">
        <v>25.211361966191355</v>
      </c>
      <c r="Q68">
        <v>9.2148362446004324</v>
      </c>
      <c r="R68">
        <v>17.891702078496404</v>
      </c>
      <c r="S68">
        <v>11.138994122090471</v>
      </c>
      <c r="T68">
        <v>0</v>
      </c>
      <c r="U68">
        <v>62.111809092047402</v>
      </c>
      <c r="V68">
        <v>6.4584053163172301</v>
      </c>
      <c r="W68">
        <v>19.585079884330867</v>
      </c>
      <c r="X68">
        <v>62.274358459734394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6.9567755537802034</v>
      </c>
      <c r="AF68">
        <v>6.0442175349898593</v>
      </c>
      <c r="AG68">
        <v>14.089927744000001</v>
      </c>
      <c r="AH68">
        <v>0</v>
      </c>
      <c r="AI68">
        <v>0</v>
      </c>
      <c r="AJ68">
        <v>0</v>
      </c>
      <c r="AK68">
        <v>22.984656499290786</v>
      </c>
      <c r="AL68">
        <v>0.99991692710843372</v>
      </c>
      <c r="AM68">
        <v>0</v>
      </c>
      <c r="AN68">
        <v>0</v>
      </c>
      <c r="AO68">
        <v>0</v>
      </c>
      <c r="AP68">
        <v>0</v>
      </c>
      <c r="AQ68">
        <v>19.89643601873016</v>
      </c>
      <c r="AR68">
        <v>0.65252035498188377</v>
      </c>
      <c r="AS68">
        <v>1.9875694302705917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889.9441302234352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487.01706951447119</v>
      </c>
      <c r="L69">
        <v>6.0398484293847945</v>
      </c>
      <c r="M69">
        <v>61.300277281465576</v>
      </c>
      <c r="N69">
        <v>47.880035141284402</v>
      </c>
      <c r="O69">
        <v>0</v>
      </c>
      <c r="P69">
        <v>25.211361966191355</v>
      </c>
      <c r="Q69">
        <v>9.2148362446004324</v>
      </c>
      <c r="R69">
        <v>17.890866019307211</v>
      </c>
      <c r="S69">
        <v>11.138336917010546</v>
      </c>
      <c r="T69">
        <v>0</v>
      </c>
      <c r="U69">
        <v>62.111809092047402</v>
      </c>
      <c r="V69">
        <v>8.6191138757679173</v>
      </c>
      <c r="W69">
        <v>19.585079884330867</v>
      </c>
      <c r="X69">
        <v>62.274358459734394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6.9567755537802034</v>
      </c>
      <c r="AF69">
        <v>6.0442175349898593</v>
      </c>
      <c r="AG69">
        <v>14.089927744000001</v>
      </c>
      <c r="AH69">
        <v>7.1960813841605056</v>
      </c>
      <c r="AI69">
        <v>0</v>
      </c>
      <c r="AJ69">
        <v>0</v>
      </c>
      <c r="AK69">
        <v>22.984656499290786</v>
      </c>
      <c r="AL69">
        <v>0.99991692710843372</v>
      </c>
      <c r="AM69">
        <v>0</v>
      </c>
      <c r="AN69">
        <v>0</v>
      </c>
      <c r="AO69">
        <v>0</v>
      </c>
      <c r="AP69">
        <v>0</v>
      </c>
      <c r="AQ69">
        <v>29.844654721269841</v>
      </c>
      <c r="AR69">
        <v>0.65252035498188377</v>
      </c>
      <c r="AS69">
        <v>1.9875694302705917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909.03931297544807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487.01706951447119</v>
      </c>
      <c r="L70">
        <v>6.0398484293847945</v>
      </c>
      <c r="M70">
        <v>61.300277281465576</v>
      </c>
      <c r="N70">
        <v>47.880035141284402</v>
      </c>
      <c r="O70">
        <v>0</v>
      </c>
      <c r="P70">
        <v>25.211361966191355</v>
      </c>
      <c r="Q70">
        <v>9.2148362446004324</v>
      </c>
      <c r="R70">
        <v>17.890866019307211</v>
      </c>
      <c r="S70">
        <v>11.138336917010546</v>
      </c>
      <c r="T70">
        <v>0</v>
      </c>
      <c r="U70">
        <v>62.111809092047402</v>
      </c>
      <c r="V70">
        <v>8.7526933041722739</v>
      </c>
      <c r="W70">
        <v>19.585079884330867</v>
      </c>
      <c r="X70">
        <v>62.274358459734394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6.9567755537802034</v>
      </c>
      <c r="AF70">
        <v>6.0442175349898593</v>
      </c>
      <c r="AG70">
        <v>14.089927744000001</v>
      </c>
      <c r="AH70">
        <v>16.790856855839493</v>
      </c>
      <c r="AI70">
        <v>0</v>
      </c>
      <c r="AJ70">
        <v>0</v>
      </c>
      <c r="AK70">
        <v>22.984656499290786</v>
      </c>
      <c r="AL70">
        <v>0.99991692710843372</v>
      </c>
      <c r="AM70">
        <v>0</v>
      </c>
      <c r="AN70">
        <v>0</v>
      </c>
      <c r="AO70">
        <v>0</v>
      </c>
      <c r="AP70">
        <v>0</v>
      </c>
      <c r="AQ70">
        <v>29.844654721269841</v>
      </c>
      <c r="AR70">
        <v>0.65252035498188377</v>
      </c>
      <c r="AS70">
        <v>1.9875694302705917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918.7676678755314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487.01729347873237</v>
      </c>
      <c r="L71">
        <v>6.0398484293847945</v>
      </c>
      <c r="M71">
        <v>61.300277281465576</v>
      </c>
      <c r="N71">
        <v>47.880035141284402</v>
      </c>
      <c r="O71">
        <v>0</v>
      </c>
      <c r="P71">
        <v>25.211361966191355</v>
      </c>
      <c r="Q71">
        <v>9.2148362446004324</v>
      </c>
      <c r="R71">
        <v>17.890866019307211</v>
      </c>
      <c r="S71">
        <v>11.138336917010546</v>
      </c>
      <c r="T71">
        <v>0</v>
      </c>
      <c r="U71">
        <v>62.111809092047402</v>
      </c>
      <c r="V71">
        <v>8.7526933041722739</v>
      </c>
      <c r="W71">
        <v>19.585079884330867</v>
      </c>
      <c r="X71">
        <v>62.274358459734394</v>
      </c>
      <c r="Y71">
        <v>0</v>
      </c>
      <c r="Z71">
        <v>0</v>
      </c>
      <c r="AA71">
        <v>0</v>
      </c>
      <c r="AB71">
        <v>5.5593422256564118</v>
      </c>
      <c r="AC71">
        <v>0</v>
      </c>
      <c r="AD71">
        <v>3.3461293521574573</v>
      </c>
      <c r="AE71">
        <v>13.913550668355418</v>
      </c>
      <c r="AF71">
        <v>11.825643877281948</v>
      </c>
      <c r="AG71">
        <v>14.089927744000001</v>
      </c>
      <c r="AH71">
        <v>28.784325975839486</v>
      </c>
      <c r="AI71">
        <v>0</v>
      </c>
      <c r="AJ71">
        <v>0</v>
      </c>
      <c r="AK71">
        <v>22.984656499290786</v>
      </c>
      <c r="AL71">
        <v>0.99991692710843372</v>
      </c>
      <c r="AM71">
        <v>0</v>
      </c>
      <c r="AN71">
        <v>0</v>
      </c>
      <c r="AO71">
        <v>0</v>
      </c>
      <c r="AP71">
        <v>0</v>
      </c>
      <c r="AQ71">
        <v>29.844654721269841</v>
      </c>
      <c r="AR71">
        <v>0.65252035498188377</v>
      </c>
      <c r="AS71">
        <v>1.9875694302705917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952.40503399447391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487.01729347873237</v>
      </c>
      <c r="L72">
        <v>6.0398484293847945</v>
      </c>
      <c r="M72">
        <v>61.300277281465576</v>
      </c>
      <c r="N72">
        <v>47.880035141284402</v>
      </c>
      <c r="O72">
        <v>0</v>
      </c>
      <c r="P72">
        <v>25.211361966191355</v>
      </c>
      <c r="Q72">
        <v>9.2148362446004324</v>
      </c>
      <c r="R72">
        <v>17.890866019307211</v>
      </c>
      <c r="S72">
        <v>11.138336917010546</v>
      </c>
      <c r="T72">
        <v>0</v>
      </c>
      <c r="U72">
        <v>62.111809092047402</v>
      </c>
      <c r="V72">
        <v>8.7526933041722739</v>
      </c>
      <c r="W72">
        <v>19.585079884330867</v>
      </c>
      <c r="X72">
        <v>62.274358459734394</v>
      </c>
      <c r="Y72">
        <v>0</v>
      </c>
      <c r="Z72">
        <v>0.46435571999999992</v>
      </c>
      <c r="AA72">
        <v>2.9684738721518995</v>
      </c>
      <c r="AB72">
        <v>5.5593422256564118</v>
      </c>
      <c r="AC72">
        <v>0</v>
      </c>
      <c r="AD72">
        <v>6.7948737283875857</v>
      </c>
      <c r="AE72">
        <v>13.913550668355418</v>
      </c>
      <c r="AF72">
        <v>17.738465122718054</v>
      </c>
      <c r="AG72">
        <v>14.089927744000001</v>
      </c>
      <c r="AH72">
        <v>39.498491494656804</v>
      </c>
      <c r="AI72">
        <v>0</v>
      </c>
      <c r="AJ72">
        <v>0</v>
      </c>
      <c r="AK72">
        <v>22.984656499290786</v>
      </c>
      <c r="AL72">
        <v>4.9995853815834757</v>
      </c>
      <c r="AM72">
        <v>1.2379102033008251</v>
      </c>
      <c r="AN72">
        <v>0</v>
      </c>
      <c r="AO72">
        <v>0</v>
      </c>
      <c r="AP72">
        <v>0</v>
      </c>
      <c r="AQ72">
        <v>29.844654721269841</v>
      </c>
      <c r="AR72">
        <v>0.65252035498188377</v>
      </c>
      <c r="AS72">
        <v>1.9875694302705917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981.15117338488506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487.01729347873237</v>
      </c>
      <c r="L73">
        <v>6.0398484293847945</v>
      </c>
      <c r="M73">
        <v>61.300277281465576</v>
      </c>
      <c r="N73">
        <v>47.880035141284402</v>
      </c>
      <c r="O73">
        <v>0</v>
      </c>
      <c r="P73">
        <v>25.211361966191355</v>
      </c>
      <c r="Q73">
        <v>9.2148362446004324</v>
      </c>
      <c r="R73">
        <v>17.890866019307211</v>
      </c>
      <c r="S73">
        <v>11.138336917010546</v>
      </c>
      <c r="T73">
        <v>0</v>
      </c>
      <c r="U73">
        <v>62.111809092047402</v>
      </c>
      <c r="V73">
        <v>8.7526933041722739</v>
      </c>
      <c r="W73">
        <v>19.585079884330867</v>
      </c>
      <c r="X73">
        <v>62.274358459734394</v>
      </c>
      <c r="Y73">
        <v>0</v>
      </c>
      <c r="Z73">
        <v>8.2581021771818151</v>
      </c>
      <c r="AA73">
        <v>5.8702407278481026</v>
      </c>
      <c r="AB73">
        <v>11.118684890472617</v>
      </c>
      <c r="AC73">
        <v>0</v>
      </c>
      <c r="AD73">
        <v>7.7139439085541266</v>
      </c>
      <c r="AE73">
        <v>13.913550668355418</v>
      </c>
      <c r="AF73">
        <v>25.96385732099392</v>
      </c>
      <c r="AG73">
        <v>14.089927744000001</v>
      </c>
      <c r="AH73">
        <v>49.373114368321005</v>
      </c>
      <c r="AI73">
        <v>0</v>
      </c>
      <c r="AJ73">
        <v>0</v>
      </c>
      <c r="AK73">
        <v>22.984656499290786</v>
      </c>
      <c r="AL73">
        <v>29.997513781583471</v>
      </c>
      <c r="AM73">
        <v>2.2282383659414853</v>
      </c>
      <c r="AN73">
        <v>0</v>
      </c>
      <c r="AO73">
        <v>0</v>
      </c>
      <c r="AP73">
        <v>0</v>
      </c>
      <c r="AQ73">
        <v>29.844654721269841</v>
      </c>
      <c r="AR73">
        <v>0.65252035498188377</v>
      </c>
      <c r="AS73">
        <v>1.9875694302705917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1042.4133711773268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487.01729347873237</v>
      </c>
      <c r="L74">
        <v>6.0398484293847945</v>
      </c>
      <c r="M74">
        <v>61.300277281465576</v>
      </c>
      <c r="N74">
        <v>47.880035141284402</v>
      </c>
      <c r="O74">
        <v>0</v>
      </c>
      <c r="P74">
        <v>25.211361966191355</v>
      </c>
      <c r="Q74">
        <v>9.2148362446004324</v>
      </c>
      <c r="R74">
        <v>17.890866019307211</v>
      </c>
      <c r="S74">
        <v>11.138336917010546</v>
      </c>
      <c r="T74">
        <v>0</v>
      </c>
      <c r="U74">
        <v>62.111809092047402</v>
      </c>
      <c r="V74">
        <v>8.7526933041722739</v>
      </c>
      <c r="W74">
        <v>19.585079884330867</v>
      </c>
      <c r="X74">
        <v>62.274358459734394</v>
      </c>
      <c r="Y74">
        <v>0</v>
      </c>
      <c r="Z74">
        <v>8.2581021771818151</v>
      </c>
      <c r="AA74">
        <v>9.3390192000000027</v>
      </c>
      <c r="AB74">
        <v>11.118684890472617</v>
      </c>
      <c r="AC74">
        <v>0</v>
      </c>
      <c r="AD74">
        <v>11.570915423618473</v>
      </c>
      <c r="AE74">
        <v>13.913550668355418</v>
      </c>
      <c r="AF74">
        <v>25.96385732099392</v>
      </c>
      <c r="AG74">
        <v>14.089927744000001</v>
      </c>
      <c r="AH74">
        <v>55.969522559999994</v>
      </c>
      <c r="AI74">
        <v>0</v>
      </c>
      <c r="AJ74">
        <v>0</v>
      </c>
      <c r="AK74">
        <v>22.984656499290786</v>
      </c>
      <c r="AL74">
        <v>29.997513781583471</v>
      </c>
      <c r="AM74">
        <v>2.2282383659414853</v>
      </c>
      <c r="AN74">
        <v>0</v>
      </c>
      <c r="AO74">
        <v>0</v>
      </c>
      <c r="AP74">
        <v>0</v>
      </c>
      <c r="AQ74">
        <v>29.844654721269841</v>
      </c>
      <c r="AR74">
        <v>0.65252035498188377</v>
      </c>
      <c r="AS74">
        <v>1.9875694302705917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1056.335529356222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487.02050271172686</v>
      </c>
      <c r="L75">
        <v>6.0398484293847945</v>
      </c>
      <c r="M75">
        <v>61.300277281465576</v>
      </c>
      <c r="N75">
        <v>47.880035141284402</v>
      </c>
      <c r="O75">
        <v>0</v>
      </c>
      <c r="P75">
        <v>25.211361966191355</v>
      </c>
      <c r="Q75">
        <v>9.2148362446004324</v>
      </c>
      <c r="R75">
        <v>17.890866019307211</v>
      </c>
      <c r="S75">
        <v>11.138336917010546</v>
      </c>
      <c r="T75">
        <v>0</v>
      </c>
      <c r="U75">
        <v>62.111809092047402</v>
      </c>
      <c r="V75">
        <v>8.7526933041722739</v>
      </c>
      <c r="W75">
        <v>19.585079884330867</v>
      </c>
      <c r="X75">
        <v>62.274358459734394</v>
      </c>
      <c r="Y75">
        <v>0</v>
      </c>
      <c r="Z75">
        <v>5.505401451454544</v>
      </c>
      <c r="AA75">
        <v>11.006701200000002</v>
      </c>
      <c r="AB75">
        <v>11.118684890472617</v>
      </c>
      <c r="AC75">
        <v>0</v>
      </c>
      <c r="AD75">
        <v>11.570915423618473</v>
      </c>
      <c r="AE75">
        <v>13.913550668355418</v>
      </c>
      <c r="AF75">
        <v>25.96385732099392</v>
      </c>
      <c r="AG75">
        <v>14.089927744000001</v>
      </c>
      <c r="AH75">
        <v>55.969522559999994</v>
      </c>
      <c r="AI75">
        <v>0</v>
      </c>
      <c r="AJ75">
        <v>0</v>
      </c>
      <c r="AK75">
        <v>22.984656499290786</v>
      </c>
      <c r="AL75">
        <v>29.997513781583471</v>
      </c>
      <c r="AM75">
        <v>2.2282383659414853</v>
      </c>
      <c r="AN75">
        <v>0</v>
      </c>
      <c r="AO75">
        <v>0</v>
      </c>
      <c r="AP75">
        <v>0</v>
      </c>
      <c r="AQ75">
        <v>29.844654721269841</v>
      </c>
      <c r="AR75">
        <v>0.65252035498188377</v>
      </c>
      <c r="AS75">
        <v>1.9875694302705917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1055.2537198634889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487.02050271172686</v>
      </c>
      <c r="L76">
        <v>6.0398484293847945</v>
      </c>
      <c r="M76">
        <v>61.300277281465576</v>
      </c>
      <c r="N76">
        <v>47.880035141284402</v>
      </c>
      <c r="O76">
        <v>0</v>
      </c>
      <c r="P76">
        <v>25.211361966191355</v>
      </c>
      <c r="Q76">
        <v>9.2148362446004324</v>
      </c>
      <c r="R76">
        <v>17.890866019307211</v>
      </c>
      <c r="S76">
        <v>11.138336917010546</v>
      </c>
      <c r="T76">
        <v>0</v>
      </c>
      <c r="U76">
        <v>62.111809092047402</v>
      </c>
      <c r="V76">
        <v>8.7526933041722739</v>
      </c>
      <c r="W76">
        <v>19.585079884330867</v>
      </c>
      <c r="X76">
        <v>62.274358459734394</v>
      </c>
      <c r="Y76">
        <v>0</v>
      </c>
      <c r="Z76">
        <v>5.505401451454544</v>
      </c>
      <c r="AA76">
        <v>11.006701200000002</v>
      </c>
      <c r="AB76">
        <v>11.118684890472617</v>
      </c>
      <c r="AC76">
        <v>0</v>
      </c>
      <c r="AD76">
        <v>11.570915423618473</v>
      </c>
      <c r="AE76">
        <v>13.913550668355418</v>
      </c>
      <c r="AF76">
        <v>25.96385732099392</v>
      </c>
      <c r="AG76">
        <v>14.089927744000001</v>
      </c>
      <c r="AH76">
        <v>51.971699519999994</v>
      </c>
      <c r="AI76">
        <v>0</v>
      </c>
      <c r="AJ76">
        <v>0</v>
      </c>
      <c r="AK76">
        <v>22.984656499290786</v>
      </c>
      <c r="AL76">
        <v>29.997513781583471</v>
      </c>
      <c r="AM76">
        <v>2.2282383659414853</v>
      </c>
      <c r="AN76">
        <v>0</v>
      </c>
      <c r="AO76">
        <v>0</v>
      </c>
      <c r="AP76">
        <v>0</v>
      </c>
      <c r="AQ76">
        <v>29.844654721269841</v>
      </c>
      <c r="AR76">
        <v>0.65252035498188377</v>
      </c>
      <c r="AS76">
        <v>1.9875694302705917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1051.2558968234889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487.01808128264202</v>
      </c>
      <c r="L77">
        <v>6.0400017605963594</v>
      </c>
      <c r="M77">
        <v>61.300277281465576</v>
      </c>
      <c r="N77">
        <v>47.880035141284402</v>
      </c>
      <c r="O77">
        <v>0</v>
      </c>
      <c r="P77">
        <v>25.211361966191355</v>
      </c>
      <c r="Q77">
        <v>9.2158810419847335</v>
      </c>
      <c r="R77">
        <v>17.893572512266928</v>
      </c>
      <c r="S77">
        <v>11.138315607410329</v>
      </c>
      <c r="T77">
        <v>0</v>
      </c>
      <c r="U77">
        <v>61.230262249130476</v>
      </c>
      <c r="V77">
        <v>8.7481016056196683</v>
      </c>
      <c r="W77">
        <v>19.585079884330867</v>
      </c>
      <c r="X77">
        <v>62.274358459734394</v>
      </c>
      <c r="Y77">
        <v>0</v>
      </c>
      <c r="Z77">
        <v>5.505401451454544</v>
      </c>
      <c r="AA77">
        <v>11.006701200000002</v>
      </c>
      <c r="AB77">
        <v>11.118684890472617</v>
      </c>
      <c r="AC77">
        <v>0</v>
      </c>
      <c r="AD77">
        <v>11.570915423618473</v>
      </c>
      <c r="AE77">
        <v>13.913550668355418</v>
      </c>
      <c r="AF77">
        <v>25.96385732099392</v>
      </c>
      <c r="AG77">
        <v>14.089927744000001</v>
      </c>
      <c r="AH77">
        <v>47.973876479999987</v>
      </c>
      <c r="AI77">
        <v>0</v>
      </c>
      <c r="AJ77">
        <v>0</v>
      </c>
      <c r="AK77">
        <v>22.984656499290786</v>
      </c>
      <c r="AL77">
        <v>29.997513781583471</v>
      </c>
      <c r="AM77">
        <v>2.2282383659414853</v>
      </c>
      <c r="AN77">
        <v>0</v>
      </c>
      <c r="AO77">
        <v>0</v>
      </c>
      <c r="AP77">
        <v>0</v>
      </c>
      <c r="AQ77">
        <v>29.844654721269841</v>
      </c>
      <c r="AR77">
        <v>1.1652146999999997</v>
      </c>
      <c r="AS77">
        <v>1.9875694302705917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1046.8860914699083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487.01808128264202</v>
      </c>
      <c r="L78">
        <v>6.0400017605963594</v>
      </c>
      <c r="M78">
        <v>61.300277281465576</v>
      </c>
      <c r="N78">
        <v>47.880035141284402</v>
      </c>
      <c r="O78">
        <v>0</v>
      </c>
      <c r="P78">
        <v>25.211361966191355</v>
      </c>
      <c r="Q78">
        <v>9.2158810419847335</v>
      </c>
      <c r="R78">
        <v>17.893572512266928</v>
      </c>
      <c r="S78">
        <v>11.138315607410329</v>
      </c>
      <c r="T78">
        <v>0</v>
      </c>
      <c r="U78">
        <v>61.230262249130476</v>
      </c>
      <c r="V78">
        <v>8.7481016056196683</v>
      </c>
      <c r="W78">
        <v>19.585079884330867</v>
      </c>
      <c r="X78">
        <v>62.274358459734394</v>
      </c>
      <c r="Y78">
        <v>0</v>
      </c>
      <c r="Z78">
        <v>5.505401451454544</v>
      </c>
      <c r="AA78">
        <v>11.006701200000002</v>
      </c>
      <c r="AB78">
        <v>11.118684890472617</v>
      </c>
      <c r="AC78">
        <v>0</v>
      </c>
      <c r="AD78">
        <v>7.2499472956850886</v>
      </c>
      <c r="AE78">
        <v>13.913550668355418</v>
      </c>
      <c r="AF78">
        <v>25.96385732099392</v>
      </c>
      <c r="AG78">
        <v>14.089927744000001</v>
      </c>
      <c r="AH78">
        <v>39.498491494656804</v>
      </c>
      <c r="AI78">
        <v>0</v>
      </c>
      <c r="AJ78">
        <v>0</v>
      </c>
      <c r="AK78">
        <v>22.984656499290786</v>
      </c>
      <c r="AL78">
        <v>29.997513781583471</v>
      </c>
      <c r="AM78">
        <v>2.2282383659414853</v>
      </c>
      <c r="AN78">
        <v>0</v>
      </c>
      <c r="AO78">
        <v>0</v>
      </c>
      <c r="AP78">
        <v>0</v>
      </c>
      <c r="AQ78">
        <v>29.844654721269841</v>
      </c>
      <c r="AR78">
        <v>14.681705132155791</v>
      </c>
      <c r="AS78">
        <v>1.9875694302705917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1047.6062287887873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487.01808128264202</v>
      </c>
      <c r="L79">
        <v>6.0400017605963594</v>
      </c>
      <c r="M79">
        <v>61.300277281465576</v>
      </c>
      <c r="N79">
        <v>47.880035141284402</v>
      </c>
      <c r="O79">
        <v>0</v>
      </c>
      <c r="P79">
        <v>25.211361966191355</v>
      </c>
      <c r="Q79">
        <v>9.2158810419847335</v>
      </c>
      <c r="R79">
        <v>17.893572512266928</v>
      </c>
      <c r="S79">
        <v>11.138315607410329</v>
      </c>
      <c r="T79">
        <v>0</v>
      </c>
      <c r="U79">
        <v>61.230262249130476</v>
      </c>
      <c r="V79">
        <v>8.7481016056196683</v>
      </c>
      <c r="W79">
        <v>19.585079884330867</v>
      </c>
      <c r="X79">
        <v>62.274358459734394</v>
      </c>
      <c r="Y79">
        <v>0</v>
      </c>
      <c r="Z79">
        <v>0</v>
      </c>
      <c r="AA79">
        <v>5.9316114113924066</v>
      </c>
      <c r="AB79">
        <v>11.118684890472617</v>
      </c>
      <c r="AC79">
        <v>0</v>
      </c>
      <c r="AD79">
        <v>3.3461293521574573</v>
      </c>
      <c r="AE79">
        <v>13.913550668355418</v>
      </c>
      <c r="AF79">
        <v>11.825643877281948</v>
      </c>
      <c r="AG79">
        <v>14.089927744000001</v>
      </c>
      <c r="AH79">
        <v>29.344021219007391</v>
      </c>
      <c r="AI79">
        <v>0</v>
      </c>
      <c r="AJ79">
        <v>0</v>
      </c>
      <c r="AK79">
        <v>22.984656499290786</v>
      </c>
      <c r="AL79">
        <v>4.9995853815834757</v>
      </c>
      <c r="AM79">
        <v>1.1816415377344336</v>
      </c>
      <c r="AN79">
        <v>0</v>
      </c>
      <c r="AO79">
        <v>0</v>
      </c>
      <c r="AP79">
        <v>0</v>
      </c>
      <c r="AQ79">
        <v>29.844654721269841</v>
      </c>
      <c r="AR79">
        <v>14.681705132155791</v>
      </c>
      <c r="AS79">
        <v>1.9875694302705917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982.78471065762938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487.01808128264202</v>
      </c>
      <c r="L80">
        <v>6.0400017605963594</v>
      </c>
      <c r="M80">
        <v>61.300277281465576</v>
      </c>
      <c r="N80">
        <v>47.880035141284402</v>
      </c>
      <c r="O80">
        <v>0</v>
      </c>
      <c r="P80">
        <v>25.211361966191355</v>
      </c>
      <c r="Q80">
        <v>9.2158810419847335</v>
      </c>
      <c r="R80">
        <v>17.893572512266928</v>
      </c>
      <c r="S80">
        <v>11.138315607410329</v>
      </c>
      <c r="T80">
        <v>0</v>
      </c>
      <c r="U80">
        <v>61.230262249130476</v>
      </c>
      <c r="V80">
        <v>8.7481016056196683</v>
      </c>
      <c r="W80">
        <v>19.585079884330867</v>
      </c>
      <c r="X80">
        <v>62.274358459734394</v>
      </c>
      <c r="Y80">
        <v>0</v>
      </c>
      <c r="Z80">
        <v>0</v>
      </c>
      <c r="AA80">
        <v>2.6682912000000005</v>
      </c>
      <c r="AB80">
        <v>5.5593422256564118</v>
      </c>
      <c r="AC80">
        <v>0</v>
      </c>
      <c r="AD80">
        <v>3.3461293521574573</v>
      </c>
      <c r="AE80">
        <v>6.9567755537802034</v>
      </c>
      <c r="AF80">
        <v>6.0442175349898593</v>
      </c>
      <c r="AG80">
        <v>14.089927744000001</v>
      </c>
      <c r="AH80">
        <v>17.590421551678986</v>
      </c>
      <c r="AI80">
        <v>0</v>
      </c>
      <c r="AJ80">
        <v>0</v>
      </c>
      <c r="AK80">
        <v>22.984656499290786</v>
      </c>
      <c r="AL80">
        <v>0.99991692710843372</v>
      </c>
      <c r="AM80">
        <v>0</v>
      </c>
      <c r="AN80">
        <v>0</v>
      </c>
      <c r="AO80">
        <v>0</v>
      </c>
      <c r="AP80">
        <v>0</v>
      </c>
      <c r="AQ80">
        <v>29.844654721269841</v>
      </c>
      <c r="AR80">
        <v>1.3982574643115937</v>
      </c>
      <c r="AS80">
        <v>1.9875694302705917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931.00548899717126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487.01808128264202</v>
      </c>
      <c r="L81">
        <v>6.0400017605963594</v>
      </c>
      <c r="M81">
        <v>61.300277281465576</v>
      </c>
      <c r="N81">
        <v>47.880035141284402</v>
      </c>
      <c r="O81">
        <v>0</v>
      </c>
      <c r="P81">
        <v>25.211361966191355</v>
      </c>
      <c r="Q81">
        <v>9.2158810419847335</v>
      </c>
      <c r="R81">
        <v>17.893572512266928</v>
      </c>
      <c r="S81">
        <v>11.138315607410329</v>
      </c>
      <c r="T81">
        <v>0</v>
      </c>
      <c r="U81">
        <v>61.230262249130476</v>
      </c>
      <c r="V81">
        <v>8.7481016056196683</v>
      </c>
      <c r="W81">
        <v>19.585079884330867</v>
      </c>
      <c r="X81">
        <v>62.274358459734394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6.9567755537802034</v>
      </c>
      <c r="AF81">
        <v>6.0442175349898593</v>
      </c>
      <c r="AG81">
        <v>14.089927744000001</v>
      </c>
      <c r="AH81">
        <v>7.1960813841605056</v>
      </c>
      <c r="AI81">
        <v>0</v>
      </c>
      <c r="AJ81">
        <v>0</v>
      </c>
      <c r="AK81">
        <v>22.984656499290786</v>
      </c>
      <c r="AL81">
        <v>0.99991692710843372</v>
      </c>
      <c r="AM81">
        <v>0</v>
      </c>
      <c r="AN81">
        <v>0</v>
      </c>
      <c r="AO81">
        <v>0</v>
      </c>
      <c r="AP81">
        <v>0</v>
      </c>
      <c r="AQ81">
        <v>29.844654721269841</v>
      </c>
      <c r="AR81">
        <v>0.69912873215579685</v>
      </c>
      <c r="AS81">
        <v>1.9875694302705917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908.33825731968307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487.01808128264202</v>
      </c>
      <c r="L82">
        <v>6.0400017605963594</v>
      </c>
      <c r="M82">
        <v>61.300277281465576</v>
      </c>
      <c r="N82">
        <v>47.880035141284402</v>
      </c>
      <c r="O82">
        <v>0</v>
      </c>
      <c r="P82">
        <v>25.211361966191355</v>
      </c>
      <c r="Q82">
        <v>9.2158810419847335</v>
      </c>
      <c r="R82">
        <v>17.893572512266928</v>
      </c>
      <c r="S82">
        <v>11.138315607410329</v>
      </c>
      <c r="T82">
        <v>0</v>
      </c>
      <c r="U82">
        <v>61.230262249130476</v>
      </c>
      <c r="V82">
        <v>8.7481016056196683</v>
      </c>
      <c r="W82">
        <v>19.585079884330867</v>
      </c>
      <c r="X82">
        <v>62.274358459734394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6.9567755537802034</v>
      </c>
      <c r="AF82">
        <v>6.0442175349898593</v>
      </c>
      <c r="AG82">
        <v>14.089927744000001</v>
      </c>
      <c r="AH82">
        <v>0</v>
      </c>
      <c r="AI82">
        <v>0</v>
      </c>
      <c r="AJ82">
        <v>0</v>
      </c>
      <c r="AK82">
        <v>22.984656499290786</v>
      </c>
      <c r="AL82">
        <v>0.99991692710843372</v>
      </c>
      <c r="AM82">
        <v>0</v>
      </c>
      <c r="AN82">
        <v>0</v>
      </c>
      <c r="AO82">
        <v>0</v>
      </c>
      <c r="AP82">
        <v>0</v>
      </c>
      <c r="AQ82">
        <v>29.844654721269841</v>
      </c>
      <c r="AR82">
        <v>0.69912873215579685</v>
      </c>
      <c r="AS82">
        <v>1.9875694302705917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901.14217593552257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487.01706951447119</v>
      </c>
      <c r="L83">
        <v>6.0398736886775755</v>
      </c>
      <c r="M83">
        <v>61.300277281465576</v>
      </c>
      <c r="N83">
        <v>47.880035141284402</v>
      </c>
      <c r="O83">
        <v>0</v>
      </c>
      <c r="P83">
        <v>25.211361966191355</v>
      </c>
      <c r="Q83">
        <v>9.2158810419847335</v>
      </c>
      <c r="R83">
        <v>17.893572512266928</v>
      </c>
      <c r="S83">
        <v>11.138315607410329</v>
      </c>
      <c r="T83">
        <v>0</v>
      </c>
      <c r="U83">
        <v>61.230262249130476</v>
      </c>
      <c r="V83">
        <v>8.7481016056196683</v>
      </c>
      <c r="W83">
        <v>19.585079884330867</v>
      </c>
      <c r="X83">
        <v>62.274358459734394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6.9567755537802034</v>
      </c>
      <c r="AF83">
        <v>6.0442175349898593</v>
      </c>
      <c r="AG83">
        <v>14.089927744000001</v>
      </c>
      <c r="AH83">
        <v>0</v>
      </c>
      <c r="AI83">
        <v>0</v>
      </c>
      <c r="AJ83">
        <v>0</v>
      </c>
      <c r="AK83">
        <v>22.984656499290786</v>
      </c>
      <c r="AL83">
        <v>0.99991692710843372</v>
      </c>
      <c r="AM83">
        <v>0</v>
      </c>
      <c r="AN83">
        <v>0</v>
      </c>
      <c r="AO83">
        <v>0</v>
      </c>
      <c r="AP83">
        <v>0</v>
      </c>
      <c r="AQ83">
        <v>29.844654721269841</v>
      </c>
      <c r="AR83">
        <v>0.69912873215579685</v>
      </c>
      <c r="AS83">
        <v>1.9875694302705917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901.14103609543304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487.01706951447119</v>
      </c>
      <c r="L84">
        <v>6.0398736886775755</v>
      </c>
      <c r="M84">
        <v>61.300277281465576</v>
      </c>
      <c r="N84">
        <v>47.880035141284402</v>
      </c>
      <c r="O84">
        <v>0</v>
      </c>
      <c r="P84">
        <v>25.211361966191355</v>
      </c>
      <c r="Q84">
        <v>9.2158810419847335</v>
      </c>
      <c r="R84">
        <v>17.893572512266928</v>
      </c>
      <c r="S84">
        <v>11.138315607410329</v>
      </c>
      <c r="T84">
        <v>0</v>
      </c>
      <c r="U84">
        <v>61.230262249130476</v>
      </c>
      <c r="V84">
        <v>8.7481016056196683</v>
      </c>
      <c r="W84">
        <v>19.585079884330867</v>
      </c>
      <c r="X84">
        <v>62.274358459734394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6.9567755537802034</v>
      </c>
      <c r="AF84">
        <v>6.0442175349898593</v>
      </c>
      <c r="AG84">
        <v>14.089927744000001</v>
      </c>
      <c r="AH84">
        <v>0</v>
      </c>
      <c r="AI84">
        <v>0</v>
      </c>
      <c r="AJ84">
        <v>0</v>
      </c>
      <c r="AK84">
        <v>22.984656499290786</v>
      </c>
      <c r="AL84">
        <v>0.99991692710843372</v>
      </c>
      <c r="AM84">
        <v>0</v>
      </c>
      <c r="AN84">
        <v>0</v>
      </c>
      <c r="AO84">
        <v>0</v>
      </c>
      <c r="AP84">
        <v>0</v>
      </c>
      <c r="AQ84">
        <v>29.844654721269841</v>
      </c>
      <c r="AR84">
        <v>0.69912873215579685</v>
      </c>
      <c r="AS84">
        <v>1.9875694302705917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901.14103609543304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420.99846131814041</v>
      </c>
      <c r="L85">
        <v>6.0399310595512077</v>
      </c>
      <c r="M85">
        <v>61.300277281465576</v>
      </c>
      <c r="N85">
        <v>47.880035141284402</v>
      </c>
      <c r="O85">
        <v>0</v>
      </c>
      <c r="P85">
        <v>25.211361966191355</v>
      </c>
      <c r="Q85">
        <v>9.2158810419847335</v>
      </c>
      <c r="R85">
        <v>17.893572512266928</v>
      </c>
      <c r="S85">
        <v>11.138315607410329</v>
      </c>
      <c r="T85">
        <v>0</v>
      </c>
      <c r="U85">
        <v>61.230262249130476</v>
      </c>
      <c r="V85">
        <v>8.7481016056196683</v>
      </c>
      <c r="W85">
        <v>19.585079884330867</v>
      </c>
      <c r="X85">
        <v>62.274358459734394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6.9567755537802034</v>
      </c>
      <c r="AF85">
        <v>6.0442175349898593</v>
      </c>
      <c r="AG85">
        <v>14.089927744000001</v>
      </c>
      <c r="AH85">
        <v>0</v>
      </c>
      <c r="AI85">
        <v>0</v>
      </c>
      <c r="AJ85">
        <v>0</v>
      </c>
      <c r="AK85">
        <v>22.984656499290786</v>
      </c>
      <c r="AL85">
        <v>0.99991692710843372</v>
      </c>
      <c r="AM85">
        <v>0</v>
      </c>
      <c r="AN85">
        <v>0</v>
      </c>
      <c r="AO85">
        <v>0</v>
      </c>
      <c r="AP85">
        <v>0</v>
      </c>
      <c r="AQ85">
        <v>29.844654721269841</v>
      </c>
      <c r="AR85">
        <v>0.69912873215579685</v>
      </c>
      <c r="AS85">
        <v>1.9875694302705917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835.12248526997587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399.86013599072794</v>
      </c>
      <c r="L86">
        <v>6.0399310595512077</v>
      </c>
      <c r="M86">
        <v>61.300277281465576</v>
      </c>
      <c r="N86">
        <v>47.880035141284402</v>
      </c>
      <c r="O86">
        <v>0</v>
      </c>
      <c r="P86">
        <v>25.211361966191355</v>
      </c>
      <c r="Q86">
        <v>9.2143528573770492</v>
      </c>
      <c r="R86">
        <v>17.893205704447631</v>
      </c>
      <c r="S86">
        <v>11.137764776285318</v>
      </c>
      <c r="T86">
        <v>0</v>
      </c>
      <c r="U86">
        <v>61.230262249130476</v>
      </c>
      <c r="V86">
        <v>8.7481016056196683</v>
      </c>
      <c r="W86">
        <v>19.585079884330867</v>
      </c>
      <c r="X86">
        <v>62.274358459734394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6.9567755537802034</v>
      </c>
      <c r="AF86">
        <v>6.0442175349898593</v>
      </c>
      <c r="AG86">
        <v>14.089927744000001</v>
      </c>
      <c r="AH86">
        <v>0</v>
      </c>
      <c r="AI86">
        <v>0</v>
      </c>
      <c r="AJ86">
        <v>0</v>
      </c>
      <c r="AK86">
        <v>22.984656499290786</v>
      </c>
      <c r="AL86">
        <v>0.99991692710843372</v>
      </c>
      <c r="AM86">
        <v>0</v>
      </c>
      <c r="AN86">
        <v>0</v>
      </c>
      <c r="AO86">
        <v>0</v>
      </c>
      <c r="AP86">
        <v>0</v>
      </c>
      <c r="AQ86">
        <v>29.844654721269841</v>
      </c>
      <c r="AR86">
        <v>0.69912873215579685</v>
      </c>
      <c r="AS86">
        <v>1.9875694302705917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813.98171411901149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383.51891324015685</v>
      </c>
      <c r="L87">
        <v>6.0398736886775755</v>
      </c>
      <c r="M87">
        <v>61.300277281465576</v>
      </c>
      <c r="N87">
        <v>47.880035141284402</v>
      </c>
      <c r="O87">
        <v>0</v>
      </c>
      <c r="P87">
        <v>25.211361966191355</v>
      </c>
      <c r="Q87">
        <v>9.2143528573770492</v>
      </c>
      <c r="R87">
        <v>17.893205704447631</v>
      </c>
      <c r="S87">
        <v>11.137764776285318</v>
      </c>
      <c r="T87">
        <v>0</v>
      </c>
      <c r="U87">
        <v>61.230262249130476</v>
      </c>
      <c r="V87">
        <v>8.7481016056196683</v>
      </c>
      <c r="W87">
        <v>19.585079884330867</v>
      </c>
      <c r="X87">
        <v>62.274358459734394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6.9567755537802034</v>
      </c>
      <c r="AF87">
        <v>6.0442175349898593</v>
      </c>
      <c r="AG87">
        <v>14.089927744000001</v>
      </c>
      <c r="AH87">
        <v>0</v>
      </c>
      <c r="AI87">
        <v>0</v>
      </c>
      <c r="AJ87">
        <v>0</v>
      </c>
      <c r="AK87">
        <v>22.984656499290786</v>
      </c>
      <c r="AL87">
        <v>0.99991692710843372</v>
      </c>
      <c r="AM87">
        <v>0</v>
      </c>
      <c r="AN87">
        <v>0</v>
      </c>
      <c r="AO87">
        <v>0</v>
      </c>
      <c r="AP87">
        <v>0</v>
      </c>
      <c r="AQ87">
        <v>28.123654680000001</v>
      </c>
      <c r="AR87">
        <v>0.69912873215579685</v>
      </c>
      <c r="AS87">
        <v>1.9875694302705917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795.91943395629664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399.85909588609178</v>
      </c>
      <c r="L88">
        <v>6.0398736886775755</v>
      </c>
      <c r="M88">
        <v>61.300277281465576</v>
      </c>
      <c r="N88">
        <v>47.880035141284402</v>
      </c>
      <c r="O88">
        <v>0</v>
      </c>
      <c r="P88">
        <v>25.211361966191355</v>
      </c>
      <c r="Q88">
        <v>9.2143528573770492</v>
      </c>
      <c r="R88">
        <v>17.893205704447631</v>
      </c>
      <c r="S88">
        <v>11.137764776285318</v>
      </c>
      <c r="T88">
        <v>0</v>
      </c>
      <c r="U88">
        <v>61.230262249130476</v>
      </c>
      <c r="V88">
        <v>8.7481016056196683</v>
      </c>
      <c r="W88">
        <v>19.585079884330867</v>
      </c>
      <c r="X88">
        <v>62.274358459734394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6.9567755537802034</v>
      </c>
      <c r="AF88">
        <v>6.0442175349898593</v>
      </c>
      <c r="AG88">
        <v>14.089927744000001</v>
      </c>
      <c r="AH88">
        <v>0</v>
      </c>
      <c r="AI88">
        <v>0</v>
      </c>
      <c r="AJ88">
        <v>0</v>
      </c>
      <c r="AK88">
        <v>22.984656499290786</v>
      </c>
      <c r="AL88">
        <v>0.99991692710843372</v>
      </c>
      <c r="AM88">
        <v>0</v>
      </c>
      <c r="AN88">
        <v>0</v>
      </c>
      <c r="AO88">
        <v>0</v>
      </c>
      <c r="AP88">
        <v>0</v>
      </c>
      <c r="AQ88">
        <v>19.89643601873016</v>
      </c>
      <c r="AR88">
        <v>0.69912873215579685</v>
      </c>
      <c r="AS88">
        <v>1.9875694302705917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804.03239794096191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369.10307867677659</v>
      </c>
      <c r="L89">
        <v>6.0398736886775755</v>
      </c>
      <c r="M89">
        <v>61.300277281465576</v>
      </c>
      <c r="N89">
        <v>47.880035141284402</v>
      </c>
      <c r="O89">
        <v>0</v>
      </c>
      <c r="P89">
        <v>25.211361966191355</v>
      </c>
      <c r="Q89">
        <v>9.2143528573770492</v>
      </c>
      <c r="R89">
        <v>17.893205704447631</v>
      </c>
      <c r="S89">
        <v>11.137764776285318</v>
      </c>
      <c r="T89">
        <v>0</v>
      </c>
      <c r="U89">
        <v>61.230262249130476</v>
      </c>
      <c r="V89">
        <v>8.7481016056196683</v>
      </c>
      <c r="W89">
        <v>19.585079884330867</v>
      </c>
      <c r="X89">
        <v>62.274358459734394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6.9567755537802034</v>
      </c>
      <c r="AF89">
        <v>6.0442175349898593</v>
      </c>
      <c r="AG89">
        <v>14.089927744000001</v>
      </c>
      <c r="AH89">
        <v>0</v>
      </c>
      <c r="AI89">
        <v>0</v>
      </c>
      <c r="AJ89">
        <v>0</v>
      </c>
      <c r="AK89">
        <v>22.984656499290786</v>
      </c>
      <c r="AL89">
        <v>0.99991692710843372</v>
      </c>
      <c r="AM89">
        <v>0</v>
      </c>
      <c r="AN89">
        <v>0</v>
      </c>
      <c r="AO89">
        <v>0</v>
      </c>
      <c r="AP89">
        <v>0</v>
      </c>
      <c r="AQ89">
        <v>19.89643601873016</v>
      </c>
      <c r="AR89">
        <v>0.69912873215579685</v>
      </c>
      <c r="AS89">
        <v>1.9875694302705917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773.27638073164655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342.1874995709278</v>
      </c>
      <c r="L90">
        <v>6.0398736886775755</v>
      </c>
      <c r="M90">
        <v>61.300277281465576</v>
      </c>
      <c r="N90">
        <v>47.880035141284402</v>
      </c>
      <c r="O90">
        <v>0</v>
      </c>
      <c r="P90">
        <v>25.211361966191355</v>
      </c>
      <c r="Q90">
        <v>9.2143528573770492</v>
      </c>
      <c r="R90">
        <v>17.893205704447631</v>
      </c>
      <c r="S90">
        <v>11.137764776285318</v>
      </c>
      <c r="T90">
        <v>0</v>
      </c>
      <c r="U90">
        <v>61.230262249130476</v>
      </c>
      <c r="V90">
        <v>8.7481016056196683</v>
      </c>
      <c r="W90">
        <v>19.585079884330867</v>
      </c>
      <c r="X90">
        <v>62.274358459734394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6.9567755537802034</v>
      </c>
      <c r="AF90">
        <v>6.0442175349898593</v>
      </c>
      <c r="AG90">
        <v>14.089927744000001</v>
      </c>
      <c r="AH90">
        <v>0</v>
      </c>
      <c r="AI90">
        <v>0</v>
      </c>
      <c r="AJ90">
        <v>0</v>
      </c>
      <c r="AK90">
        <v>22.984656499290786</v>
      </c>
      <c r="AL90">
        <v>0.99991692710843372</v>
      </c>
      <c r="AM90">
        <v>0</v>
      </c>
      <c r="AN90">
        <v>0</v>
      </c>
      <c r="AO90">
        <v>0</v>
      </c>
      <c r="AP90">
        <v>0</v>
      </c>
      <c r="AQ90">
        <v>9.9482180093650801</v>
      </c>
      <c r="AR90">
        <v>0.69912873215579685</v>
      </c>
      <c r="AS90">
        <v>1.9875694302705917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736.4125836164327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321.03741993492764</v>
      </c>
      <c r="L91">
        <v>6.039971674046491</v>
      </c>
      <c r="M91">
        <v>61.300277281465576</v>
      </c>
      <c r="N91">
        <v>47.880035141284402</v>
      </c>
      <c r="O91">
        <v>0</v>
      </c>
      <c r="P91">
        <v>25.211361966191355</v>
      </c>
      <c r="Q91">
        <v>9.2092922595419857</v>
      </c>
      <c r="R91">
        <v>17.892756143496214</v>
      </c>
      <c r="S91">
        <v>11.28703981707317</v>
      </c>
      <c r="T91">
        <v>0</v>
      </c>
      <c r="U91">
        <v>61.230262249130476</v>
      </c>
      <c r="V91">
        <v>8.7482529618320619</v>
      </c>
      <c r="W91">
        <v>19.585079884330867</v>
      </c>
      <c r="X91">
        <v>62.274358459734394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6.9567755537802034</v>
      </c>
      <c r="AF91">
        <v>6.0442175349898593</v>
      </c>
      <c r="AG91">
        <v>14.089927744000001</v>
      </c>
      <c r="AH91">
        <v>0</v>
      </c>
      <c r="AI91">
        <v>0</v>
      </c>
      <c r="AJ91">
        <v>0</v>
      </c>
      <c r="AK91">
        <v>22.984656499290786</v>
      </c>
      <c r="AL91">
        <v>0.99991692710843372</v>
      </c>
      <c r="AM91">
        <v>0</v>
      </c>
      <c r="AN91">
        <v>0</v>
      </c>
      <c r="AO91">
        <v>0</v>
      </c>
      <c r="AP91">
        <v>0</v>
      </c>
      <c r="AQ91">
        <v>9.9482180093650801</v>
      </c>
      <c r="AR91">
        <v>14.681705132155791</v>
      </c>
      <c r="AS91">
        <v>1.9875694302705917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729.38909460401521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316.23062708498583</v>
      </c>
      <c r="L92">
        <v>6.0399237346011345</v>
      </c>
      <c r="M92">
        <v>61.300277281465576</v>
      </c>
      <c r="N92">
        <v>47.880035141284402</v>
      </c>
      <c r="O92">
        <v>0</v>
      </c>
      <c r="P92">
        <v>25.211361966191355</v>
      </c>
      <c r="Q92">
        <v>9.2118054196028201</v>
      </c>
      <c r="R92">
        <v>17.893205704447631</v>
      </c>
      <c r="S92">
        <v>11.086838518441558</v>
      </c>
      <c r="T92">
        <v>0</v>
      </c>
      <c r="U92">
        <v>61.230262249130476</v>
      </c>
      <c r="V92">
        <v>8.7481016056196683</v>
      </c>
      <c r="W92">
        <v>19.585079884330867</v>
      </c>
      <c r="X92">
        <v>62.274358459734394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6.0442175349898593</v>
      </c>
      <c r="AG92">
        <v>14.089927744000001</v>
      </c>
      <c r="AH92">
        <v>0</v>
      </c>
      <c r="AI92">
        <v>0</v>
      </c>
      <c r="AJ92">
        <v>0</v>
      </c>
      <c r="AK92">
        <v>22.984656499290786</v>
      </c>
      <c r="AL92">
        <v>0.99991692710843372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14.681705132155791</v>
      </c>
      <c r="AS92">
        <v>1.9875694302705917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707.47987031765103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320.41328284640156</v>
      </c>
      <c r="L93">
        <v>6.0399157636229432</v>
      </c>
      <c r="M93">
        <v>61.300277281465576</v>
      </c>
      <c r="N93">
        <v>49.609035824774217</v>
      </c>
      <c r="O93">
        <v>0</v>
      </c>
      <c r="P93">
        <v>25.211361966191355</v>
      </c>
      <c r="Q93">
        <v>9.2118054196028201</v>
      </c>
      <c r="R93">
        <v>17.8945710554461</v>
      </c>
      <c r="S93">
        <v>11.139452782024794</v>
      </c>
      <c r="T93">
        <v>0</v>
      </c>
      <c r="U93">
        <v>61.230262249130476</v>
      </c>
      <c r="V93">
        <v>8.7526933041722739</v>
      </c>
      <c r="W93">
        <v>19.584986703074232</v>
      </c>
      <c r="X93">
        <v>62.277446541526373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6.0442175349898593</v>
      </c>
      <c r="AG93">
        <v>14.089927744000001</v>
      </c>
      <c r="AH93">
        <v>0</v>
      </c>
      <c r="AI93">
        <v>0</v>
      </c>
      <c r="AJ93">
        <v>0</v>
      </c>
      <c r="AK93">
        <v>22.984656499290786</v>
      </c>
      <c r="AL93">
        <v>0.99991692710843372</v>
      </c>
      <c r="AM93">
        <v>0</v>
      </c>
      <c r="AN93">
        <v>0</v>
      </c>
      <c r="AO93">
        <v>0</v>
      </c>
      <c r="AP93">
        <v>0.21630846884838439</v>
      </c>
      <c r="AQ93">
        <v>0</v>
      </c>
      <c r="AR93">
        <v>1.1652146999999997</v>
      </c>
      <c r="AS93">
        <v>1.930781569134701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700.09611518080487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346.02835921422519</v>
      </c>
      <c r="L94">
        <v>6.0399157636229432</v>
      </c>
      <c r="M94">
        <v>61.300277281465576</v>
      </c>
      <c r="N94">
        <v>49.870768649815041</v>
      </c>
      <c r="O94">
        <v>0</v>
      </c>
      <c r="P94">
        <v>25.211361966191355</v>
      </c>
      <c r="Q94">
        <v>9.2118054196028201</v>
      </c>
      <c r="R94">
        <v>17.8945710554461</v>
      </c>
      <c r="S94">
        <v>11.139452782024794</v>
      </c>
      <c r="T94">
        <v>0</v>
      </c>
      <c r="U94">
        <v>61.230262249130476</v>
      </c>
      <c r="V94">
        <v>8.7526933041722739</v>
      </c>
      <c r="W94">
        <v>19.584986703074232</v>
      </c>
      <c r="X94">
        <v>62.277446541526373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6.0442175349898593</v>
      </c>
      <c r="AG94">
        <v>14.089927744000001</v>
      </c>
      <c r="AH94">
        <v>0</v>
      </c>
      <c r="AI94">
        <v>0</v>
      </c>
      <c r="AJ94">
        <v>0</v>
      </c>
      <c r="AK94">
        <v>22.984656499290786</v>
      </c>
      <c r="AL94">
        <v>0.99991692710843372</v>
      </c>
      <c r="AM94">
        <v>0</v>
      </c>
      <c r="AN94">
        <v>0</v>
      </c>
      <c r="AO94">
        <v>0</v>
      </c>
      <c r="AP94">
        <v>0.21630846884838439</v>
      </c>
      <c r="AQ94">
        <v>0</v>
      </c>
      <c r="AR94">
        <v>0.69912873215579685</v>
      </c>
      <c r="AS94">
        <v>1.930781569134701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725.50683840582531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350.8332507831426</v>
      </c>
      <c r="L95">
        <v>6.0399157636229432</v>
      </c>
      <c r="M95">
        <v>61.300277281465576</v>
      </c>
      <c r="N95">
        <v>49.870768649815041</v>
      </c>
      <c r="O95">
        <v>0</v>
      </c>
      <c r="P95">
        <v>25.211361966191355</v>
      </c>
      <c r="Q95">
        <v>9.2118054196028201</v>
      </c>
      <c r="R95">
        <v>17.898152238655463</v>
      </c>
      <c r="S95">
        <v>11.139452782024794</v>
      </c>
      <c r="T95">
        <v>0</v>
      </c>
      <c r="U95">
        <v>61.230262249130476</v>
      </c>
      <c r="V95">
        <v>8.9877807730173203</v>
      </c>
      <c r="W95">
        <v>19.584986703074232</v>
      </c>
      <c r="X95">
        <v>62.277446541526373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6.0442175349898593</v>
      </c>
      <c r="AG95">
        <v>14.089927744000001</v>
      </c>
      <c r="AH95">
        <v>0</v>
      </c>
      <c r="AI95">
        <v>0</v>
      </c>
      <c r="AJ95">
        <v>0</v>
      </c>
      <c r="AK95">
        <v>22.984656499290786</v>
      </c>
      <c r="AL95">
        <v>0.99991692710843372</v>
      </c>
      <c r="AM95">
        <v>0</v>
      </c>
      <c r="AN95">
        <v>0</v>
      </c>
      <c r="AO95">
        <v>0</v>
      </c>
      <c r="AP95">
        <v>0.21630846884838439</v>
      </c>
      <c r="AQ95">
        <v>0</v>
      </c>
      <c r="AR95">
        <v>0.69912873215579685</v>
      </c>
      <c r="AS95">
        <v>1.930781569134701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730.550398626797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372.94130673780609</v>
      </c>
      <c r="L96">
        <v>6.0399157636229432</v>
      </c>
      <c r="M96">
        <v>61.300277281465576</v>
      </c>
      <c r="N96">
        <v>49.870768649815041</v>
      </c>
      <c r="O96">
        <v>0</v>
      </c>
      <c r="P96">
        <v>25.211361966191355</v>
      </c>
      <c r="Q96">
        <v>9.2118054196028201</v>
      </c>
      <c r="R96">
        <v>17.898152238655463</v>
      </c>
      <c r="S96">
        <v>11.139452782024794</v>
      </c>
      <c r="T96">
        <v>0</v>
      </c>
      <c r="U96">
        <v>61.230262249130476</v>
      </c>
      <c r="V96">
        <v>8.9877807730173203</v>
      </c>
      <c r="W96">
        <v>19.585342576614199</v>
      </c>
      <c r="X96">
        <v>62.279296817764802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6.0442175349898593</v>
      </c>
      <c r="AG96">
        <v>14.089927744000001</v>
      </c>
      <c r="AH96">
        <v>0</v>
      </c>
      <c r="AI96">
        <v>0</v>
      </c>
      <c r="AJ96">
        <v>0</v>
      </c>
      <c r="AK96">
        <v>22.984656499290786</v>
      </c>
      <c r="AL96">
        <v>0.99991692710843372</v>
      </c>
      <c r="AM96">
        <v>0</v>
      </c>
      <c r="AN96">
        <v>0</v>
      </c>
      <c r="AO96">
        <v>0</v>
      </c>
      <c r="AP96">
        <v>0.21630846884838439</v>
      </c>
      <c r="AQ96">
        <v>0</v>
      </c>
      <c r="AR96">
        <v>0.69912873215579685</v>
      </c>
      <c r="AS96">
        <v>1.930781569134701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752.66066073123886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393.12732286011936</v>
      </c>
      <c r="L97">
        <v>6.0399157636229432</v>
      </c>
      <c r="M97">
        <v>61.300277281465576</v>
      </c>
      <c r="N97">
        <v>49.870768649815041</v>
      </c>
      <c r="O97">
        <v>0</v>
      </c>
      <c r="P97">
        <v>25.211361966191355</v>
      </c>
      <c r="Q97">
        <v>9.2118054196028201</v>
      </c>
      <c r="R97">
        <v>17.898152238655463</v>
      </c>
      <c r="S97">
        <v>11.139452782024794</v>
      </c>
      <c r="T97">
        <v>0</v>
      </c>
      <c r="U97">
        <v>61.230262249130476</v>
      </c>
      <c r="V97">
        <v>8.9877807730173203</v>
      </c>
      <c r="W97">
        <v>19.585342576614199</v>
      </c>
      <c r="X97">
        <v>62.279296817764802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6.9329434127045992</v>
      </c>
      <c r="AF97">
        <v>6.0442175349898593</v>
      </c>
      <c r="AG97">
        <v>14.089927744000001</v>
      </c>
      <c r="AH97">
        <v>0</v>
      </c>
      <c r="AI97">
        <v>0</v>
      </c>
      <c r="AJ97">
        <v>0</v>
      </c>
      <c r="AK97">
        <v>22.984656499290786</v>
      </c>
      <c r="AL97">
        <v>0.99991692710843372</v>
      </c>
      <c r="AM97">
        <v>0</v>
      </c>
      <c r="AN97">
        <v>0</v>
      </c>
      <c r="AO97">
        <v>0</v>
      </c>
      <c r="AP97">
        <v>0.21630846884838439</v>
      </c>
      <c r="AQ97">
        <v>0</v>
      </c>
      <c r="AR97">
        <v>0.69912873215579685</v>
      </c>
      <c r="AS97">
        <v>1.930781569134701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779.77962026625676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347.95031285192471</v>
      </c>
      <c r="L98">
        <v>6.0399157636229432</v>
      </c>
      <c r="M98">
        <v>61.300277281465576</v>
      </c>
      <c r="N98">
        <v>49.870768649815041</v>
      </c>
      <c r="O98">
        <v>0</v>
      </c>
      <c r="P98">
        <v>25.211361966191355</v>
      </c>
      <c r="Q98">
        <v>9.2118054196028201</v>
      </c>
      <c r="R98">
        <v>17.898152238655463</v>
      </c>
      <c r="S98">
        <v>11.139452782024794</v>
      </c>
      <c r="T98">
        <v>0</v>
      </c>
      <c r="U98">
        <v>61.230262249130476</v>
      </c>
      <c r="V98">
        <v>8.9877807730173203</v>
      </c>
      <c r="W98">
        <v>19.585342576614199</v>
      </c>
      <c r="X98">
        <v>62.279296817764802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6.9329434127045992</v>
      </c>
      <c r="AF98">
        <v>6.0442175349898593</v>
      </c>
      <c r="AG98">
        <v>14.089927744000001</v>
      </c>
      <c r="AH98">
        <v>0</v>
      </c>
      <c r="AI98">
        <v>0</v>
      </c>
      <c r="AJ98">
        <v>0</v>
      </c>
      <c r="AK98">
        <v>22.984656499290786</v>
      </c>
      <c r="AL98">
        <v>0.99991692710843372</v>
      </c>
      <c r="AM98">
        <v>0</v>
      </c>
      <c r="AN98">
        <v>0</v>
      </c>
      <c r="AO98">
        <v>0</v>
      </c>
      <c r="AP98">
        <v>0.21630846884838439</v>
      </c>
      <c r="AQ98">
        <v>0</v>
      </c>
      <c r="AR98">
        <v>0.69912873215579685</v>
      </c>
      <c r="AS98">
        <v>1.930781569134701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734.6026102580621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9.7398555267054352</v>
      </c>
      <c r="L99">
        <f t="shared" si="2"/>
        <v>0.13740712271631575</v>
      </c>
      <c r="M99">
        <f t="shared" si="2"/>
        <v>1.4712066547551719</v>
      </c>
      <c r="N99">
        <f t="shared" si="2"/>
        <v>1.1520415104473596</v>
      </c>
      <c r="O99">
        <f t="shared" si="2"/>
        <v>0</v>
      </c>
      <c r="P99">
        <f t="shared" si="2"/>
        <v>0.60492110628281071</v>
      </c>
      <c r="Q99">
        <f t="shared" si="2"/>
        <v>0.20919183863476232</v>
      </c>
      <c r="R99">
        <f t="shared" si="2"/>
        <v>0.40170273077156554</v>
      </c>
      <c r="S99">
        <f t="shared" si="2"/>
        <v>0.24960367160557256</v>
      </c>
      <c r="T99">
        <f t="shared" si="2"/>
        <v>0</v>
      </c>
      <c r="U99">
        <f t="shared" si="2"/>
        <v>1.3721707564879384</v>
      </c>
      <c r="V99">
        <f t="shared" si="2"/>
        <v>0.19902816035200382</v>
      </c>
      <c r="W99">
        <f t="shared" si="2"/>
        <v>0.46988492304761387</v>
      </c>
      <c r="X99">
        <f t="shared" si="2"/>
        <v>1.4945824689985885</v>
      </c>
      <c r="Y99">
        <f t="shared" si="2"/>
        <v>0</v>
      </c>
      <c r="Z99">
        <f t="shared" si="2"/>
        <v>1.812473257722727E-2</v>
      </c>
      <c r="AA99">
        <f t="shared" si="2"/>
        <v>3.562152087215191E-2</v>
      </c>
      <c r="AB99">
        <f t="shared" si="2"/>
        <v>4.2398426219692427E-2</v>
      </c>
      <c r="AC99">
        <f t="shared" si="2"/>
        <v>0</v>
      </c>
      <c r="AD99">
        <f t="shared" si="2"/>
        <v>3.6249735490196819E-2</v>
      </c>
      <c r="AE99">
        <f t="shared" si="2"/>
        <v>0.12868842936856961</v>
      </c>
      <c r="AF99">
        <f t="shared" si="2"/>
        <v>0.2164486903339253</v>
      </c>
      <c r="AG99">
        <f t="shared" si="2"/>
        <v>0.33815826585600023</v>
      </c>
      <c r="AH99">
        <f t="shared" si="2"/>
        <v>0.21988026709020059</v>
      </c>
      <c r="AI99">
        <f t="shared" si="2"/>
        <v>0</v>
      </c>
      <c r="AJ99">
        <f t="shared" si="2"/>
        <v>0</v>
      </c>
      <c r="AK99">
        <f t="shared" si="2"/>
        <v>0.55163175598297942</v>
      </c>
      <c r="AL99">
        <f t="shared" si="2"/>
        <v>0.12248984390040855</v>
      </c>
      <c r="AM99">
        <f t="shared" si="2"/>
        <v>1.0125543250637659E-2</v>
      </c>
      <c r="AN99">
        <f t="shared" si="2"/>
        <v>0</v>
      </c>
      <c r="AO99">
        <f t="shared" si="2"/>
        <v>0</v>
      </c>
      <c r="AP99">
        <f t="shared" si="2"/>
        <v>8.841606742729902E-3</v>
      </c>
      <c r="AQ99">
        <f t="shared" si="2"/>
        <v>0.36516676876559501</v>
      </c>
      <c r="AR99">
        <f t="shared" si="2"/>
        <v>5.2446314692346015E-2</v>
      </c>
      <c r="AS99">
        <f t="shared" si="2"/>
        <v>5.0285505224353211E-2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19.698153877172164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86.509109062821835</v>
      </c>
      <c r="L3">
        <v>23.070277775163174</v>
      </c>
      <c r="M3">
        <v>0</v>
      </c>
      <c r="N3">
        <v>27.68002031559633</v>
      </c>
      <c r="O3">
        <v>0</v>
      </c>
      <c r="P3">
        <v>62.787904687292823</v>
      </c>
      <c r="Q3">
        <v>2.9198482216358839</v>
      </c>
      <c r="R3">
        <v>5.7679877516983691</v>
      </c>
      <c r="S3">
        <v>3.8421197534537725</v>
      </c>
      <c r="T3">
        <v>0</v>
      </c>
      <c r="U3">
        <v>262.3635168900804</v>
      </c>
      <c r="V3">
        <v>3.8132808485873935</v>
      </c>
      <c r="W3">
        <v>4.8084039488054611</v>
      </c>
      <c r="X3">
        <v>17.300354507042254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13.290195173522459</v>
      </c>
      <c r="AL3">
        <v>0.3403800728915663</v>
      </c>
      <c r="AM3">
        <v>0</v>
      </c>
      <c r="AN3">
        <v>0</v>
      </c>
      <c r="AO3">
        <v>0</v>
      </c>
      <c r="AP3">
        <v>1.5322164937372</v>
      </c>
      <c r="AQ3">
        <v>0</v>
      </c>
      <c r="AR3">
        <v>0.377328743115942</v>
      </c>
      <c r="AS3">
        <v>1.1167028811329169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517.51964712657775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87.539215327731085</v>
      </c>
      <c r="L4">
        <v>23.070277775163174</v>
      </c>
      <c r="M4">
        <v>0</v>
      </c>
      <c r="N4">
        <v>27.68002031559633</v>
      </c>
      <c r="O4">
        <v>0</v>
      </c>
      <c r="P4">
        <v>62.787904687292823</v>
      </c>
      <c r="Q4">
        <v>2.881667591182365</v>
      </c>
      <c r="R4">
        <v>5.7679877516983691</v>
      </c>
      <c r="S4">
        <v>3.8421197534537725</v>
      </c>
      <c r="T4">
        <v>0</v>
      </c>
      <c r="U4">
        <v>262.3635168900804</v>
      </c>
      <c r="V4">
        <v>1.5595332322274882</v>
      </c>
      <c r="W4">
        <v>4.8084039488054611</v>
      </c>
      <c r="X4">
        <v>17.300354507042254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13.290195173522459</v>
      </c>
      <c r="AL4">
        <v>0.3403800728915663</v>
      </c>
      <c r="AM4">
        <v>0</v>
      </c>
      <c r="AN4">
        <v>0</v>
      </c>
      <c r="AO4">
        <v>0</v>
      </c>
      <c r="AP4">
        <v>1.5322164937372</v>
      </c>
      <c r="AQ4">
        <v>0</v>
      </c>
      <c r="AR4">
        <v>0.377328743115942</v>
      </c>
      <c r="AS4">
        <v>1.1167028811329169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516.25782514467369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86.508909079445147</v>
      </c>
      <c r="L5">
        <v>23.070277775163174</v>
      </c>
      <c r="M5">
        <v>0</v>
      </c>
      <c r="N5">
        <v>27.68002031559633</v>
      </c>
      <c r="O5">
        <v>0</v>
      </c>
      <c r="P5">
        <v>62.787904687292823</v>
      </c>
      <c r="Q5">
        <v>2.881667591182365</v>
      </c>
      <c r="R5">
        <v>5.7679877516983691</v>
      </c>
      <c r="S5">
        <v>3.8421197534537725</v>
      </c>
      <c r="T5">
        <v>0</v>
      </c>
      <c r="U5">
        <v>262.3635168900804</v>
      </c>
      <c r="V5">
        <v>0</v>
      </c>
      <c r="W5">
        <v>4.808386072920233</v>
      </c>
      <c r="X5">
        <v>17.299358979787232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13.290195173522459</v>
      </c>
      <c r="AL5">
        <v>0.3403800728915663</v>
      </c>
      <c r="AM5">
        <v>0</v>
      </c>
      <c r="AN5">
        <v>0</v>
      </c>
      <c r="AO5">
        <v>0</v>
      </c>
      <c r="AP5">
        <v>1.5322164937372</v>
      </c>
      <c r="AQ5">
        <v>0</v>
      </c>
      <c r="AR5">
        <v>6.468491469202899</v>
      </c>
      <c r="AS5">
        <v>2.036340727252453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520.67777283322653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86.508771164772725</v>
      </c>
      <c r="L6">
        <v>23.070277775163174</v>
      </c>
      <c r="M6">
        <v>0</v>
      </c>
      <c r="N6">
        <v>27.68002031559633</v>
      </c>
      <c r="O6">
        <v>0</v>
      </c>
      <c r="P6">
        <v>62.787904687292823</v>
      </c>
      <c r="Q6">
        <v>2.881667591182365</v>
      </c>
      <c r="R6">
        <v>5.7679877516983691</v>
      </c>
      <c r="S6">
        <v>3.8421197534537725</v>
      </c>
      <c r="T6">
        <v>0</v>
      </c>
      <c r="U6">
        <v>262.3635168900804</v>
      </c>
      <c r="V6">
        <v>0</v>
      </c>
      <c r="W6">
        <v>4.808386072920233</v>
      </c>
      <c r="X6">
        <v>17.299358979787232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13.290195173522459</v>
      </c>
      <c r="AL6">
        <v>0.3403800728915663</v>
      </c>
      <c r="AM6">
        <v>0</v>
      </c>
      <c r="AN6">
        <v>0</v>
      </c>
      <c r="AO6">
        <v>0</v>
      </c>
      <c r="AP6">
        <v>1.5322164937372</v>
      </c>
      <c r="AQ6">
        <v>0</v>
      </c>
      <c r="AR6">
        <v>6.468491469202899</v>
      </c>
      <c r="AS6">
        <v>2.036340727252453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520.67763491855408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86.507747010583486</v>
      </c>
      <c r="L7">
        <v>23.070277775163174</v>
      </c>
      <c r="M7">
        <v>0</v>
      </c>
      <c r="N7">
        <v>27.68002031559633</v>
      </c>
      <c r="O7">
        <v>0</v>
      </c>
      <c r="P7">
        <v>62.787060399337847</v>
      </c>
      <c r="Q7">
        <v>2.881667591182365</v>
      </c>
      <c r="R7">
        <v>5.7679877516983691</v>
      </c>
      <c r="S7">
        <v>3.8421197534537725</v>
      </c>
      <c r="T7">
        <v>0</v>
      </c>
      <c r="U7">
        <v>262.3635168900804</v>
      </c>
      <c r="V7">
        <v>0</v>
      </c>
      <c r="W7">
        <v>4.808386072920233</v>
      </c>
      <c r="X7">
        <v>17.299358979787232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13.290195173522459</v>
      </c>
      <c r="AL7">
        <v>0.3403800728915663</v>
      </c>
      <c r="AM7">
        <v>0</v>
      </c>
      <c r="AN7">
        <v>0</v>
      </c>
      <c r="AO7">
        <v>0</v>
      </c>
      <c r="AP7">
        <v>1.5322164937372</v>
      </c>
      <c r="AQ7">
        <v>0</v>
      </c>
      <c r="AR7">
        <v>0.80856133840579703</v>
      </c>
      <c r="AS7">
        <v>1.1167028811329169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514.0961984994932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86.507747010583486</v>
      </c>
      <c r="L8">
        <v>23.070277775163174</v>
      </c>
      <c r="M8">
        <v>0</v>
      </c>
      <c r="N8">
        <v>27.68002031559633</v>
      </c>
      <c r="O8">
        <v>0</v>
      </c>
      <c r="P8">
        <v>62.787060399337847</v>
      </c>
      <c r="Q8">
        <v>2.881667591182365</v>
      </c>
      <c r="R8">
        <v>5.7679877516983691</v>
      </c>
      <c r="S8">
        <v>3.8421197534537725</v>
      </c>
      <c r="T8">
        <v>0</v>
      </c>
      <c r="U8">
        <v>262.3635168900804</v>
      </c>
      <c r="V8">
        <v>0</v>
      </c>
      <c r="W8">
        <v>4.808386072920233</v>
      </c>
      <c r="X8">
        <v>17.299358979787232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13.290195173522459</v>
      </c>
      <c r="AL8">
        <v>0.3403800728915663</v>
      </c>
      <c r="AM8">
        <v>0</v>
      </c>
      <c r="AN8">
        <v>0</v>
      </c>
      <c r="AO8">
        <v>0</v>
      </c>
      <c r="AP8">
        <v>1.7198350213073739</v>
      </c>
      <c r="AQ8">
        <v>0</v>
      </c>
      <c r="AR8">
        <v>0.377328743115942</v>
      </c>
      <c r="AS8">
        <v>1.1167028811329169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513.85258443177361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86.507747010583486</v>
      </c>
      <c r="L9">
        <v>23.069799991330356</v>
      </c>
      <c r="M9">
        <v>0</v>
      </c>
      <c r="N9">
        <v>27.68002031559633</v>
      </c>
      <c r="O9">
        <v>0</v>
      </c>
      <c r="P9">
        <v>62.787060399337847</v>
      </c>
      <c r="Q9">
        <v>2.9076300000000002</v>
      </c>
      <c r="R9">
        <v>5.9996879063719115</v>
      </c>
      <c r="S9">
        <v>3.9994452149791959</v>
      </c>
      <c r="T9">
        <v>0</v>
      </c>
      <c r="U9">
        <v>262.3635168900804</v>
      </c>
      <c r="V9">
        <v>0</v>
      </c>
      <c r="W9">
        <v>4.808386072920233</v>
      </c>
      <c r="X9">
        <v>17.299358979787232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13.290195173522459</v>
      </c>
      <c r="AL9">
        <v>0.3403800728915663</v>
      </c>
      <c r="AM9">
        <v>0</v>
      </c>
      <c r="AN9">
        <v>0</v>
      </c>
      <c r="AO9">
        <v>0</v>
      </c>
      <c r="AP9">
        <v>0</v>
      </c>
      <c r="AQ9">
        <v>0</v>
      </c>
      <c r="AR9">
        <v>0.377328743115942</v>
      </c>
      <c r="AS9">
        <v>1.1167028811329169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512.54725965164994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86.507747010583486</v>
      </c>
      <c r="L10">
        <v>23.069799991330356</v>
      </c>
      <c r="M10">
        <v>0</v>
      </c>
      <c r="N10">
        <v>27.68002031559633</v>
      </c>
      <c r="O10">
        <v>0</v>
      </c>
      <c r="P10">
        <v>62.787060399337847</v>
      </c>
      <c r="Q10">
        <v>2.9076300000000002</v>
      </c>
      <c r="R10">
        <v>5.9996879063719115</v>
      </c>
      <c r="S10">
        <v>3.9994452149791959</v>
      </c>
      <c r="T10">
        <v>0</v>
      </c>
      <c r="U10">
        <v>262.3635168900804</v>
      </c>
      <c r="V10">
        <v>0</v>
      </c>
      <c r="W10">
        <v>4.808386072920233</v>
      </c>
      <c r="X10">
        <v>17.299358979787232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13.290195173522459</v>
      </c>
      <c r="AL10">
        <v>0.3403800728915663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0.377328743115942</v>
      </c>
      <c r="AS10">
        <v>1.1167028811329169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512.54725965164994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86.507747010583486</v>
      </c>
      <c r="L11">
        <v>23.069799991330356</v>
      </c>
      <c r="M11">
        <v>0</v>
      </c>
      <c r="N11">
        <v>27.68002031559633</v>
      </c>
      <c r="O11">
        <v>0</v>
      </c>
      <c r="P11">
        <v>62.787060399337847</v>
      </c>
      <c r="Q11">
        <v>2.9076300000000002</v>
      </c>
      <c r="R11">
        <v>5.9996879063719115</v>
      </c>
      <c r="S11">
        <v>3.9994452149791959</v>
      </c>
      <c r="T11">
        <v>0</v>
      </c>
      <c r="U11">
        <v>262.3635168900804</v>
      </c>
      <c r="V11">
        <v>2.7867709180327869</v>
      </c>
      <c r="W11">
        <v>4.808386072920233</v>
      </c>
      <c r="X11">
        <v>17.299358979787232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13.290195173522459</v>
      </c>
      <c r="AL11">
        <v>0.3403800728915663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0.377328743115942</v>
      </c>
      <c r="AS11">
        <v>1.1167028811329169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515.3340305696828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86.507747010583486</v>
      </c>
      <c r="L12">
        <v>23.069799991330356</v>
      </c>
      <c r="M12">
        <v>0</v>
      </c>
      <c r="N12">
        <v>27.68002031559633</v>
      </c>
      <c r="O12">
        <v>0</v>
      </c>
      <c r="P12">
        <v>62.787060399337847</v>
      </c>
      <c r="Q12">
        <v>2.9076300000000002</v>
      </c>
      <c r="R12">
        <v>5.9996879063719115</v>
      </c>
      <c r="S12">
        <v>3.9994452149791959</v>
      </c>
      <c r="T12">
        <v>0</v>
      </c>
      <c r="U12">
        <v>262.3635168900804</v>
      </c>
      <c r="V12">
        <v>2.7867709180327869</v>
      </c>
      <c r="W12">
        <v>4.808386072920233</v>
      </c>
      <c r="X12">
        <v>17.299358979787232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13.290195173522459</v>
      </c>
      <c r="AL12">
        <v>0.3403800728915663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0.377328743115942</v>
      </c>
      <c r="AS12">
        <v>1.1167028811329169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515.3340305696828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86.507747010583486</v>
      </c>
      <c r="L13">
        <v>23.069799991330356</v>
      </c>
      <c r="M13">
        <v>0</v>
      </c>
      <c r="N13">
        <v>27.68002031559633</v>
      </c>
      <c r="O13">
        <v>0</v>
      </c>
      <c r="P13">
        <v>62.787060399337847</v>
      </c>
      <c r="Q13">
        <v>2.9076300000000002</v>
      </c>
      <c r="R13">
        <v>5.9996879063719115</v>
      </c>
      <c r="S13">
        <v>3.9994452149791959</v>
      </c>
      <c r="T13">
        <v>0</v>
      </c>
      <c r="U13">
        <v>262.3635168900804</v>
      </c>
      <c r="V13">
        <v>2.7867709180327869</v>
      </c>
      <c r="W13">
        <v>4.808386072920233</v>
      </c>
      <c r="X13">
        <v>17.299358979787232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13.290195173522459</v>
      </c>
      <c r="AL13">
        <v>0.3403800728915663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0.377328743115942</v>
      </c>
      <c r="AS13">
        <v>1.1167028811329169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515.3340305696828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86.507747010583486</v>
      </c>
      <c r="L14">
        <v>23.069799991330356</v>
      </c>
      <c r="M14">
        <v>0</v>
      </c>
      <c r="N14">
        <v>27.68002031559633</v>
      </c>
      <c r="O14">
        <v>0</v>
      </c>
      <c r="P14">
        <v>62.787060399337847</v>
      </c>
      <c r="Q14">
        <v>2.9076300000000002</v>
      </c>
      <c r="R14">
        <v>5.9996879063719115</v>
      </c>
      <c r="S14">
        <v>3.9994452149791959</v>
      </c>
      <c r="T14">
        <v>0</v>
      </c>
      <c r="U14">
        <v>262.3635168900804</v>
      </c>
      <c r="V14">
        <v>2.7867709180327869</v>
      </c>
      <c r="W14">
        <v>4.808386072920233</v>
      </c>
      <c r="X14">
        <v>17.299358979787232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13.290195173522459</v>
      </c>
      <c r="AL14">
        <v>0.3403800728915663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0.377328743115942</v>
      </c>
      <c r="AS14">
        <v>1.1167028811329169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515.3340305696828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86.507747010583486</v>
      </c>
      <c r="L15">
        <v>23.069799991330356</v>
      </c>
      <c r="M15">
        <v>0</v>
      </c>
      <c r="N15">
        <v>27.68002031559633</v>
      </c>
      <c r="O15">
        <v>0</v>
      </c>
      <c r="P15">
        <v>62.787060399337847</v>
      </c>
      <c r="Q15">
        <v>2.9076300000000002</v>
      </c>
      <c r="R15">
        <v>5.9996879063719115</v>
      </c>
      <c r="S15">
        <v>3.9994452149791959</v>
      </c>
      <c r="T15">
        <v>0</v>
      </c>
      <c r="U15">
        <v>262.3635168900804</v>
      </c>
      <c r="V15">
        <v>2.7867709180327869</v>
      </c>
      <c r="W15">
        <v>4.808386072920233</v>
      </c>
      <c r="X15">
        <v>17.299358979787232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4.0234483637568204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13.290195173522459</v>
      </c>
      <c r="AL15">
        <v>0.3403800728915663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0.377328743115942</v>
      </c>
      <c r="AS15">
        <v>1.1167028811329169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519.35747893343955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86.507747010583486</v>
      </c>
      <c r="L16">
        <v>23.069799991330356</v>
      </c>
      <c r="M16">
        <v>0</v>
      </c>
      <c r="N16">
        <v>27.68002031559633</v>
      </c>
      <c r="O16">
        <v>0</v>
      </c>
      <c r="P16">
        <v>62.787060399337847</v>
      </c>
      <c r="Q16">
        <v>2.9076300000000002</v>
      </c>
      <c r="R16">
        <v>5.9996879063719115</v>
      </c>
      <c r="S16">
        <v>3.9994452149791959</v>
      </c>
      <c r="T16">
        <v>0</v>
      </c>
      <c r="U16">
        <v>262.3635168900804</v>
      </c>
      <c r="V16">
        <v>2.7867709180327869</v>
      </c>
      <c r="W16">
        <v>4.808386072920233</v>
      </c>
      <c r="X16">
        <v>17.299358979787232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4.0234483637568204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13.290195173522459</v>
      </c>
      <c r="AL16">
        <v>0.3403800728915663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0.377328743115942</v>
      </c>
      <c r="AS16">
        <v>1.1167028811329169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519.35747893343955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86.507747010583486</v>
      </c>
      <c r="L17">
        <v>23.069799991330356</v>
      </c>
      <c r="M17">
        <v>0</v>
      </c>
      <c r="N17">
        <v>27.68002031559633</v>
      </c>
      <c r="O17">
        <v>0</v>
      </c>
      <c r="P17">
        <v>62.787060399337847</v>
      </c>
      <c r="Q17">
        <v>2.9076300000000002</v>
      </c>
      <c r="R17">
        <v>5.9996879063719115</v>
      </c>
      <c r="S17">
        <v>3.9994452149791959</v>
      </c>
      <c r="T17">
        <v>0</v>
      </c>
      <c r="U17">
        <v>262.3635168900804</v>
      </c>
      <c r="V17">
        <v>2.7867709180327869</v>
      </c>
      <c r="W17">
        <v>4.808386072920233</v>
      </c>
      <c r="X17">
        <v>17.299358979787232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4.0234483637568204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13.290195173522459</v>
      </c>
      <c r="AL17">
        <v>0.3403800728915663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0.377328743115942</v>
      </c>
      <c r="AS17">
        <v>1.1167028811329169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519.35747893343955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86.507747010583486</v>
      </c>
      <c r="L18">
        <v>23.069799991330356</v>
      </c>
      <c r="M18">
        <v>0</v>
      </c>
      <c r="N18">
        <v>27.68002031559633</v>
      </c>
      <c r="O18">
        <v>0</v>
      </c>
      <c r="P18">
        <v>62.787060399337847</v>
      </c>
      <c r="Q18">
        <v>2.9076300000000002</v>
      </c>
      <c r="R18">
        <v>5.9996879063719115</v>
      </c>
      <c r="S18">
        <v>3.9994452149791959</v>
      </c>
      <c r="T18">
        <v>0</v>
      </c>
      <c r="U18">
        <v>262.3635168900804</v>
      </c>
      <c r="V18">
        <v>2.7867709180327869</v>
      </c>
      <c r="W18">
        <v>4.808386072920233</v>
      </c>
      <c r="X18">
        <v>17.299358979787232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4.0234483637568204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13.290195173522459</v>
      </c>
      <c r="AL18">
        <v>0.3403800728915663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0.377328743115942</v>
      </c>
      <c r="AS18">
        <v>1.1167028811329169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519.35747893343955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86.507747010583486</v>
      </c>
      <c r="L19">
        <v>23.069799991330356</v>
      </c>
      <c r="M19">
        <v>0</v>
      </c>
      <c r="N19">
        <v>27.68002031559633</v>
      </c>
      <c r="O19">
        <v>0</v>
      </c>
      <c r="P19">
        <v>62.787060399337847</v>
      </c>
      <c r="Q19">
        <v>2.9076300000000002</v>
      </c>
      <c r="R19">
        <v>5.9996879063719115</v>
      </c>
      <c r="S19">
        <v>3.9994452149791959</v>
      </c>
      <c r="T19">
        <v>0</v>
      </c>
      <c r="U19">
        <v>262.3635168900804</v>
      </c>
      <c r="V19">
        <v>2.7867709180327869</v>
      </c>
      <c r="W19">
        <v>4.808386072920233</v>
      </c>
      <c r="X19">
        <v>17.299358979787232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4.0234483637568204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13.290195173522459</v>
      </c>
      <c r="AL19">
        <v>0.3403800728915663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0.377328743115942</v>
      </c>
      <c r="AS19">
        <v>1.1167028811329169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519.35747893343955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86.507747010583486</v>
      </c>
      <c r="L20">
        <v>23.069799991330356</v>
      </c>
      <c r="M20">
        <v>0</v>
      </c>
      <c r="N20">
        <v>27.68002031559633</v>
      </c>
      <c r="O20">
        <v>0</v>
      </c>
      <c r="P20">
        <v>62.787060399337847</v>
      </c>
      <c r="Q20">
        <v>2.9076300000000002</v>
      </c>
      <c r="R20">
        <v>5.9996879063719115</v>
      </c>
      <c r="S20">
        <v>3.9994452149791959</v>
      </c>
      <c r="T20">
        <v>0</v>
      </c>
      <c r="U20">
        <v>262.3635168900804</v>
      </c>
      <c r="V20">
        <v>2.7867709180327869</v>
      </c>
      <c r="W20">
        <v>4.808386072920233</v>
      </c>
      <c r="X20">
        <v>17.299358979787232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4.0234483637568204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13.290195173522459</v>
      </c>
      <c r="AL20">
        <v>0.3403800728915663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0.377328743115942</v>
      </c>
      <c r="AS20">
        <v>1.1167028811329169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519.35747893343955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86.507747010583486</v>
      </c>
      <c r="L21">
        <v>23.069799991330356</v>
      </c>
      <c r="M21">
        <v>0</v>
      </c>
      <c r="N21">
        <v>27.68002031559633</v>
      </c>
      <c r="O21">
        <v>0</v>
      </c>
      <c r="P21">
        <v>62.787060399337847</v>
      </c>
      <c r="Q21">
        <v>2.9076300000000002</v>
      </c>
      <c r="R21">
        <v>5.9996879063719115</v>
      </c>
      <c r="S21">
        <v>3.9994452149791959</v>
      </c>
      <c r="T21">
        <v>0</v>
      </c>
      <c r="U21">
        <v>262.3635168900804</v>
      </c>
      <c r="V21">
        <v>2.7867709180327869</v>
      </c>
      <c r="W21">
        <v>4.808386072920233</v>
      </c>
      <c r="X21">
        <v>17.299358979787232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4.0234483637568204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13.290195173522459</v>
      </c>
      <c r="AL21">
        <v>0.3403800728915663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0.377328743115942</v>
      </c>
      <c r="AS21">
        <v>1.1167028811329169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519.35747893343955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86.507747010583486</v>
      </c>
      <c r="L22">
        <v>23.069799991330356</v>
      </c>
      <c r="M22">
        <v>0</v>
      </c>
      <c r="N22">
        <v>27.68002031559633</v>
      </c>
      <c r="O22">
        <v>0</v>
      </c>
      <c r="P22">
        <v>62.787060399337847</v>
      </c>
      <c r="Q22">
        <v>2.9076300000000002</v>
      </c>
      <c r="R22">
        <v>5.9996879063719115</v>
      </c>
      <c r="S22">
        <v>3.9994452149791959</v>
      </c>
      <c r="T22">
        <v>0</v>
      </c>
      <c r="U22">
        <v>262.3635168900804</v>
      </c>
      <c r="V22">
        <v>2.7867709180327869</v>
      </c>
      <c r="W22">
        <v>4.808386072920233</v>
      </c>
      <c r="X22">
        <v>17.299358979787232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4.0234483637568204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13.290195173522459</v>
      </c>
      <c r="AL22">
        <v>0.3403800728915663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0.377328743115942</v>
      </c>
      <c r="AS22">
        <v>1.1167028811329169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519.35747893343955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86.507747010583486</v>
      </c>
      <c r="L23">
        <v>23.070277775163174</v>
      </c>
      <c r="M23">
        <v>0</v>
      </c>
      <c r="N23">
        <v>27.68002031559633</v>
      </c>
      <c r="O23">
        <v>0</v>
      </c>
      <c r="P23">
        <v>62.787060399337847</v>
      </c>
      <c r="Q23">
        <v>2.7798391337491339</v>
      </c>
      <c r="R23">
        <v>5.7679877516983691</v>
      </c>
      <c r="S23">
        <v>3.5426674532871969</v>
      </c>
      <c r="T23">
        <v>0</v>
      </c>
      <c r="U23">
        <v>262.3635168900804</v>
      </c>
      <c r="V23">
        <v>0</v>
      </c>
      <c r="W23">
        <v>4.808386072920233</v>
      </c>
      <c r="X23">
        <v>24.031173108717233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4.0234483637568204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13.290195173522459</v>
      </c>
      <c r="AL23">
        <v>0.3403800728915663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0.377328743115942</v>
      </c>
      <c r="AS23">
        <v>1.1167028811329169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522.48673114555322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86.508771164772725</v>
      </c>
      <c r="L24">
        <v>23.070277775163174</v>
      </c>
      <c r="M24">
        <v>0</v>
      </c>
      <c r="N24">
        <v>27.68002031559633</v>
      </c>
      <c r="O24">
        <v>0</v>
      </c>
      <c r="P24">
        <v>62.787060399337847</v>
      </c>
      <c r="Q24">
        <v>2.881667591182365</v>
      </c>
      <c r="R24">
        <v>5.5180277516604086</v>
      </c>
      <c r="S24">
        <v>3.8421197534537725</v>
      </c>
      <c r="T24">
        <v>0</v>
      </c>
      <c r="U24">
        <v>262.3635168900804</v>
      </c>
      <c r="V24">
        <v>0</v>
      </c>
      <c r="W24">
        <v>10.990672867514451</v>
      </c>
      <c r="X24">
        <v>35.949546872257606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8.0468964734996096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13.290195173522459</v>
      </c>
      <c r="AL24">
        <v>0.3403800728915663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0.377328743115942</v>
      </c>
      <c r="AS24">
        <v>1.1167028811329169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544.76318472518153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86.508909079445147</v>
      </c>
      <c r="L25">
        <v>23.070277775163174</v>
      </c>
      <c r="M25">
        <v>0</v>
      </c>
      <c r="N25">
        <v>27.68002031559633</v>
      </c>
      <c r="O25">
        <v>0</v>
      </c>
      <c r="P25">
        <v>62.787060399337847</v>
      </c>
      <c r="Q25">
        <v>2.881667591182365</v>
      </c>
      <c r="R25">
        <v>5.7673251951354327</v>
      </c>
      <c r="S25">
        <v>3.8421197534537725</v>
      </c>
      <c r="T25">
        <v>0</v>
      </c>
      <c r="U25">
        <v>262.3635168900804</v>
      </c>
      <c r="V25">
        <v>0</v>
      </c>
      <c r="W25">
        <v>11.327154420085183</v>
      </c>
      <c r="X25">
        <v>36.016737182396163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8.0468964734996096</v>
      </c>
      <c r="AF25">
        <v>0</v>
      </c>
      <c r="AG25">
        <v>0</v>
      </c>
      <c r="AH25">
        <v>4.6241409600000001</v>
      </c>
      <c r="AI25">
        <v>0</v>
      </c>
      <c r="AJ25">
        <v>0</v>
      </c>
      <c r="AK25">
        <v>13.290195173522459</v>
      </c>
      <c r="AL25">
        <v>0.3403800728915663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0.377328743115942</v>
      </c>
      <c r="AS25">
        <v>1.1167028811329169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550.04043290603829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86.508909079445147</v>
      </c>
      <c r="L26">
        <v>23.070192150088349</v>
      </c>
      <c r="M26">
        <v>0</v>
      </c>
      <c r="N26">
        <v>27.68002031559633</v>
      </c>
      <c r="O26">
        <v>0</v>
      </c>
      <c r="P26">
        <v>62.787060399337847</v>
      </c>
      <c r="Q26">
        <v>2.881667591182365</v>
      </c>
      <c r="R26">
        <v>10.347526587301589</v>
      </c>
      <c r="S26">
        <v>3.8421197534537725</v>
      </c>
      <c r="T26">
        <v>0</v>
      </c>
      <c r="U26">
        <v>262.3635168900804</v>
      </c>
      <c r="V26">
        <v>5.0647780305343506</v>
      </c>
      <c r="W26">
        <v>11.327154420085183</v>
      </c>
      <c r="X26">
        <v>36.016737182396163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8.0468964734996096</v>
      </c>
      <c r="AF26">
        <v>0</v>
      </c>
      <c r="AG26">
        <v>0</v>
      </c>
      <c r="AH26">
        <v>9.2482819200000002</v>
      </c>
      <c r="AI26">
        <v>0</v>
      </c>
      <c r="AJ26">
        <v>0</v>
      </c>
      <c r="AK26">
        <v>13.290195173522459</v>
      </c>
      <c r="AL26">
        <v>0.3403800728915663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0.377328743115942</v>
      </c>
      <c r="AS26">
        <v>1.1167028811329169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564.30946766366401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121.93751089844511</v>
      </c>
      <c r="L27">
        <v>41.800434323898493</v>
      </c>
      <c r="M27">
        <v>0</v>
      </c>
      <c r="N27">
        <v>27.68002031559633</v>
      </c>
      <c r="O27">
        <v>0</v>
      </c>
      <c r="P27">
        <v>62.787060399337847</v>
      </c>
      <c r="Q27">
        <v>5.3268264160919543</v>
      </c>
      <c r="R27">
        <v>10.347526587301589</v>
      </c>
      <c r="S27">
        <v>5.770775543614457</v>
      </c>
      <c r="T27">
        <v>0</v>
      </c>
      <c r="U27">
        <v>262.3635168900804</v>
      </c>
      <c r="V27">
        <v>5.0647780305343506</v>
      </c>
      <c r="W27">
        <v>11.327154420085183</v>
      </c>
      <c r="X27">
        <v>36.016737182396163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8.0468964734996096</v>
      </c>
      <c r="AF27">
        <v>0</v>
      </c>
      <c r="AG27">
        <v>0</v>
      </c>
      <c r="AH27">
        <v>9.7106960668004234</v>
      </c>
      <c r="AI27">
        <v>0</v>
      </c>
      <c r="AJ27">
        <v>0</v>
      </c>
      <c r="AK27">
        <v>13.290195173522459</v>
      </c>
      <c r="AL27">
        <v>0.3403800728915663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0.377328743115942</v>
      </c>
      <c r="AS27">
        <v>1.1495471806422837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623.33738471785409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156.8801953265592</v>
      </c>
      <c r="L28">
        <v>41.350496675402155</v>
      </c>
      <c r="M28">
        <v>0</v>
      </c>
      <c r="N28">
        <v>27.68002031559633</v>
      </c>
      <c r="O28">
        <v>0</v>
      </c>
      <c r="P28">
        <v>62.787060399337847</v>
      </c>
      <c r="Q28">
        <v>5.323397083969466</v>
      </c>
      <c r="R28">
        <v>10.120353755583439</v>
      </c>
      <c r="S28">
        <v>5.6898665020508616</v>
      </c>
      <c r="T28">
        <v>0</v>
      </c>
      <c r="U28">
        <v>262.3635168900804</v>
      </c>
      <c r="V28">
        <v>5.0689000160561966</v>
      </c>
      <c r="W28">
        <v>11.327154420085183</v>
      </c>
      <c r="X28">
        <v>36.016737182396163</v>
      </c>
      <c r="Y28">
        <v>0</v>
      </c>
      <c r="Z28">
        <v>0</v>
      </c>
      <c r="AA28">
        <v>1.6007627984060013</v>
      </c>
      <c r="AB28">
        <v>0.81365580000000026</v>
      </c>
      <c r="AC28">
        <v>0</v>
      </c>
      <c r="AD28">
        <v>0</v>
      </c>
      <c r="AE28">
        <v>8.0468964734996096</v>
      </c>
      <c r="AF28">
        <v>0</v>
      </c>
      <c r="AG28">
        <v>0</v>
      </c>
      <c r="AH28">
        <v>16.184493359999998</v>
      </c>
      <c r="AI28">
        <v>0</v>
      </c>
      <c r="AJ28">
        <v>0</v>
      </c>
      <c r="AK28">
        <v>13.290195173522459</v>
      </c>
      <c r="AL28">
        <v>0.3403800728915663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0.377328743115942</v>
      </c>
      <c r="AS28">
        <v>1.1495471806422837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666.41095816919506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156.87938193836163</v>
      </c>
      <c r="L29">
        <v>41.800012184259572</v>
      </c>
      <c r="M29">
        <v>0</v>
      </c>
      <c r="N29">
        <v>27.68002031559633</v>
      </c>
      <c r="O29">
        <v>0</v>
      </c>
      <c r="P29">
        <v>62.787060399337847</v>
      </c>
      <c r="Q29">
        <v>5.323397083969466</v>
      </c>
      <c r="R29">
        <v>10.346283547595682</v>
      </c>
      <c r="S29">
        <v>5.7700803920615629</v>
      </c>
      <c r="T29">
        <v>0</v>
      </c>
      <c r="U29">
        <v>262.3635168900804</v>
      </c>
      <c r="V29">
        <v>5.0689000160561966</v>
      </c>
      <c r="W29">
        <v>11.327154420085183</v>
      </c>
      <c r="X29">
        <v>36.016737182396163</v>
      </c>
      <c r="Y29">
        <v>0</v>
      </c>
      <c r="Z29">
        <v>0.26855928000000001</v>
      </c>
      <c r="AA29">
        <v>3.4279468725972815</v>
      </c>
      <c r="AB29">
        <v>3.2155676078019506</v>
      </c>
      <c r="AC29">
        <v>0</v>
      </c>
      <c r="AD29">
        <v>2.0961369507948522</v>
      </c>
      <c r="AE29">
        <v>8.0468964734996096</v>
      </c>
      <c r="AF29">
        <v>0</v>
      </c>
      <c r="AG29">
        <v>0</v>
      </c>
      <c r="AH29">
        <v>20.808634319999996</v>
      </c>
      <c r="AI29">
        <v>0</v>
      </c>
      <c r="AJ29">
        <v>0</v>
      </c>
      <c r="AK29">
        <v>13.290195173522459</v>
      </c>
      <c r="AL29">
        <v>1.7019006184165235</v>
      </c>
      <c r="AM29">
        <v>1.2888307323330834</v>
      </c>
      <c r="AN29">
        <v>0</v>
      </c>
      <c r="AO29">
        <v>0</v>
      </c>
      <c r="AP29">
        <v>0</v>
      </c>
      <c r="AQ29">
        <v>0</v>
      </c>
      <c r="AR29">
        <v>0.377328743115942</v>
      </c>
      <c r="AS29">
        <v>1.1495471806422837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681.03408832252398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156.87938193836163</v>
      </c>
      <c r="L30">
        <v>41.800012184259572</v>
      </c>
      <c r="M30">
        <v>0</v>
      </c>
      <c r="N30">
        <v>27.68002031559633</v>
      </c>
      <c r="O30">
        <v>0</v>
      </c>
      <c r="P30">
        <v>62.787060399337847</v>
      </c>
      <c r="Q30">
        <v>5.323397083969466</v>
      </c>
      <c r="R30">
        <v>10.346283547595682</v>
      </c>
      <c r="S30">
        <v>5.7700803920615629</v>
      </c>
      <c r="T30">
        <v>0</v>
      </c>
      <c r="U30">
        <v>262.3635168900804</v>
      </c>
      <c r="V30">
        <v>5.0689000160561966</v>
      </c>
      <c r="W30">
        <v>11.327154420085183</v>
      </c>
      <c r="X30">
        <v>36.016737182396163</v>
      </c>
      <c r="Y30">
        <v>0</v>
      </c>
      <c r="Z30">
        <v>3.1840388439999998</v>
      </c>
      <c r="AA30">
        <v>6.8597512693389602</v>
      </c>
      <c r="AB30">
        <v>6.4311354696174057</v>
      </c>
      <c r="AC30">
        <v>0</v>
      </c>
      <c r="AD30">
        <v>3.8697910984102952</v>
      </c>
      <c r="AE30">
        <v>8.0468964734996096</v>
      </c>
      <c r="AF30">
        <v>0</v>
      </c>
      <c r="AG30">
        <v>0</v>
      </c>
      <c r="AH30">
        <v>28.554070326399156</v>
      </c>
      <c r="AI30">
        <v>0</v>
      </c>
      <c r="AJ30">
        <v>0</v>
      </c>
      <c r="AK30">
        <v>13.290195173522459</v>
      </c>
      <c r="AL30">
        <v>13.615205709208265</v>
      </c>
      <c r="AM30">
        <v>1.9527740216054017</v>
      </c>
      <c r="AN30">
        <v>0</v>
      </c>
      <c r="AO30">
        <v>0</v>
      </c>
      <c r="AP30">
        <v>0</v>
      </c>
      <c r="AQ30">
        <v>0</v>
      </c>
      <c r="AR30">
        <v>0.377328743115942</v>
      </c>
      <c r="AS30">
        <v>1.1495471806422837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712.69327867915968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156.87938193836163</v>
      </c>
      <c r="L31">
        <v>41.800012184259572</v>
      </c>
      <c r="M31">
        <v>0</v>
      </c>
      <c r="N31">
        <v>27.68002031559633</v>
      </c>
      <c r="O31">
        <v>0</v>
      </c>
      <c r="P31">
        <v>62.787060399337847</v>
      </c>
      <c r="Q31">
        <v>5.323397083969466</v>
      </c>
      <c r="R31">
        <v>10.346283547595682</v>
      </c>
      <c r="S31">
        <v>5.7700803920615629</v>
      </c>
      <c r="T31">
        <v>0</v>
      </c>
      <c r="U31">
        <v>262.3635168900804</v>
      </c>
      <c r="V31">
        <v>5.0689000160561966</v>
      </c>
      <c r="W31">
        <v>11.327154420085183</v>
      </c>
      <c r="X31">
        <v>36.016737182396163</v>
      </c>
      <c r="Y31">
        <v>0</v>
      </c>
      <c r="Z31">
        <v>3.1840388439999998</v>
      </c>
      <c r="AA31">
        <v>6.8597512693389602</v>
      </c>
      <c r="AB31">
        <v>6.4311354696174057</v>
      </c>
      <c r="AC31">
        <v>0</v>
      </c>
      <c r="AD31">
        <v>4.4605794231642699</v>
      </c>
      <c r="AE31">
        <v>8.0468964734996096</v>
      </c>
      <c r="AF31">
        <v>0</v>
      </c>
      <c r="AG31">
        <v>0</v>
      </c>
      <c r="AH31">
        <v>28.554070326399156</v>
      </c>
      <c r="AI31">
        <v>0</v>
      </c>
      <c r="AJ31">
        <v>0</v>
      </c>
      <c r="AK31">
        <v>13.290195173522459</v>
      </c>
      <c r="AL31">
        <v>13.615205709208265</v>
      </c>
      <c r="AM31">
        <v>1.9527740216054017</v>
      </c>
      <c r="AN31">
        <v>0</v>
      </c>
      <c r="AO31">
        <v>0</v>
      </c>
      <c r="AP31">
        <v>0</v>
      </c>
      <c r="AQ31">
        <v>0</v>
      </c>
      <c r="AR31">
        <v>0.377328743115942</v>
      </c>
      <c r="AS31">
        <v>1.1495471806422837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713.28406700391372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156.87938193836163</v>
      </c>
      <c r="L32">
        <v>41.800012184259572</v>
      </c>
      <c r="M32">
        <v>0</v>
      </c>
      <c r="N32">
        <v>27.68002031559633</v>
      </c>
      <c r="O32">
        <v>0</v>
      </c>
      <c r="P32">
        <v>62.787060399337847</v>
      </c>
      <c r="Q32">
        <v>5.323397083969466</v>
      </c>
      <c r="R32">
        <v>10.346283547595682</v>
      </c>
      <c r="S32">
        <v>5.7700803920615629</v>
      </c>
      <c r="T32">
        <v>0</v>
      </c>
      <c r="U32">
        <v>262.3635168900804</v>
      </c>
      <c r="V32">
        <v>5.0689000160561966</v>
      </c>
      <c r="W32">
        <v>11.327154420085183</v>
      </c>
      <c r="X32">
        <v>36.016737182396163</v>
      </c>
      <c r="Y32">
        <v>0</v>
      </c>
      <c r="Z32">
        <v>3.1840388439999998</v>
      </c>
      <c r="AA32">
        <v>6.8597512693389602</v>
      </c>
      <c r="AB32">
        <v>6.4311354696174057</v>
      </c>
      <c r="AC32">
        <v>0</v>
      </c>
      <c r="AD32">
        <v>4.4605794231642699</v>
      </c>
      <c r="AE32">
        <v>8.0468964734996096</v>
      </c>
      <c r="AF32">
        <v>0</v>
      </c>
      <c r="AG32">
        <v>0</v>
      </c>
      <c r="AH32">
        <v>28.554070326399156</v>
      </c>
      <c r="AI32">
        <v>0</v>
      </c>
      <c r="AJ32">
        <v>0</v>
      </c>
      <c r="AK32">
        <v>13.290195173522459</v>
      </c>
      <c r="AL32">
        <v>13.615205709208265</v>
      </c>
      <c r="AM32">
        <v>1.9527740216054017</v>
      </c>
      <c r="AN32">
        <v>0</v>
      </c>
      <c r="AO32">
        <v>0</v>
      </c>
      <c r="AP32">
        <v>0</v>
      </c>
      <c r="AQ32">
        <v>0</v>
      </c>
      <c r="AR32">
        <v>0.6738012000000001</v>
      </c>
      <c r="AS32">
        <v>1.1495471806422837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713.5805394607977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156.87938193836163</v>
      </c>
      <c r="L33">
        <v>41.800012184259572</v>
      </c>
      <c r="M33">
        <v>0</v>
      </c>
      <c r="N33">
        <v>27.68002031559633</v>
      </c>
      <c r="O33">
        <v>0</v>
      </c>
      <c r="P33">
        <v>62.787060399337847</v>
      </c>
      <c r="Q33">
        <v>5.323397083969466</v>
      </c>
      <c r="R33">
        <v>10.346283547595682</v>
      </c>
      <c r="S33">
        <v>5.7700803920615629</v>
      </c>
      <c r="T33">
        <v>0</v>
      </c>
      <c r="U33">
        <v>262.3635168900804</v>
      </c>
      <c r="V33">
        <v>5.0689000160561966</v>
      </c>
      <c r="W33">
        <v>11.327154420085183</v>
      </c>
      <c r="X33">
        <v>36.016737182396163</v>
      </c>
      <c r="Y33">
        <v>0</v>
      </c>
      <c r="Z33">
        <v>3.1840388439999998</v>
      </c>
      <c r="AA33">
        <v>6.8597512693389602</v>
      </c>
      <c r="AB33">
        <v>6.4311354696174057</v>
      </c>
      <c r="AC33">
        <v>0</v>
      </c>
      <c r="AD33">
        <v>6.6908688807721424</v>
      </c>
      <c r="AE33">
        <v>8.0468964734996096</v>
      </c>
      <c r="AF33">
        <v>0</v>
      </c>
      <c r="AG33">
        <v>0</v>
      </c>
      <c r="AH33">
        <v>27.744845759999997</v>
      </c>
      <c r="AI33">
        <v>0</v>
      </c>
      <c r="AJ33">
        <v>0</v>
      </c>
      <c r="AK33">
        <v>13.290195173522459</v>
      </c>
      <c r="AL33">
        <v>10.211404218416526</v>
      </c>
      <c r="AM33">
        <v>1.9527740216054017</v>
      </c>
      <c r="AN33">
        <v>0</v>
      </c>
      <c r="AO33">
        <v>0</v>
      </c>
      <c r="AP33">
        <v>0</v>
      </c>
      <c r="AQ33">
        <v>0</v>
      </c>
      <c r="AR33">
        <v>6.468491469202899</v>
      </c>
      <c r="AS33">
        <v>1.1167028811329169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717.35964883090833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156.87938193836163</v>
      </c>
      <c r="L34">
        <v>41.800012184259572</v>
      </c>
      <c r="M34">
        <v>0</v>
      </c>
      <c r="N34">
        <v>27.68002031559633</v>
      </c>
      <c r="O34">
        <v>0</v>
      </c>
      <c r="P34">
        <v>62.787060399337847</v>
      </c>
      <c r="Q34">
        <v>5.323397083969466</v>
      </c>
      <c r="R34">
        <v>10.346283547595682</v>
      </c>
      <c r="S34">
        <v>5.7700803920615629</v>
      </c>
      <c r="T34">
        <v>0</v>
      </c>
      <c r="U34">
        <v>262.3635168900804</v>
      </c>
      <c r="V34">
        <v>5.0689000160561966</v>
      </c>
      <c r="W34">
        <v>11.327154420085183</v>
      </c>
      <c r="X34">
        <v>36.016737182396163</v>
      </c>
      <c r="Y34">
        <v>0</v>
      </c>
      <c r="Z34">
        <v>3.1840388439999998</v>
      </c>
      <c r="AA34">
        <v>3.4298756346694801</v>
      </c>
      <c r="AB34">
        <v>6.4311354696174057</v>
      </c>
      <c r="AC34">
        <v>0</v>
      </c>
      <c r="AD34">
        <v>6.6908688807721424</v>
      </c>
      <c r="AE34">
        <v>8.0468964734996096</v>
      </c>
      <c r="AF34">
        <v>0</v>
      </c>
      <c r="AG34">
        <v>0</v>
      </c>
      <c r="AH34">
        <v>25.432775280000001</v>
      </c>
      <c r="AI34">
        <v>0</v>
      </c>
      <c r="AJ34">
        <v>0</v>
      </c>
      <c r="AK34">
        <v>13.290195173522459</v>
      </c>
      <c r="AL34">
        <v>10.211404218416526</v>
      </c>
      <c r="AM34">
        <v>1.9527740216054017</v>
      </c>
      <c r="AN34">
        <v>0</v>
      </c>
      <c r="AO34">
        <v>0</v>
      </c>
      <c r="AP34">
        <v>0</v>
      </c>
      <c r="AQ34">
        <v>0</v>
      </c>
      <c r="AR34">
        <v>6.468491469202899</v>
      </c>
      <c r="AS34">
        <v>1.1167028811329169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711.6177027162388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156.87938193836163</v>
      </c>
      <c r="L35">
        <v>41.800012184259572</v>
      </c>
      <c r="M35">
        <v>0</v>
      </c>
      <c r="N35">
        <v>27.68002031559633</v>
      </c>
      <c r="O35">
        <v>0</v>
      </c>
      <c r="P35">
        <v>62.787060399337847</v>
      </c>
      <c r="Q35">
        <v>5.323397083969466</v>
      </c>
      <c r="R35">
        <v>10.346283547595682</v>
      </c>
      <c r="S35">
        <v>5.7700803920615629</v>
      </c>
      <c r="T35">
        <v>0</v>
      </c>
      <c r="U35">
        <v>270.9083798666822</v>
      </c>
      <c r="V35">
        <v>5.0689000160561966</v>
      </c>
      <c r="W35">
        <v>11.327154420085183</v>
      </c>
      <c r="X35">
        <v>36.016737182396163</v>
      </c>
      <c r="Y35">
        <v>0</v>
      </c>
      <c r="Z35">
        <v>3.1840388439999998</v>
      </c>
      <c r="AA35">
        <v>3.4298756346694801</v>
      </c>
      <c r="AB35">
        <v>6.4311354696174057</v>
      </c>
      <c r="AC35">
        <v>0</v>
      </c>
      <c r="AD35">
        <v>4.4605794231642699</v>
      </c>
      <c r="AE35">
        <v>8.0468964734996096</v>
      </c>
      <c r="AF35">
        <v>0</v>
      </c>
      <c r="AG35">
        <v>0</v>
      </c>
      <c r="AH35">
        <v>20.808634319999996</v>
      </c>
      <c r="AI35">
        <v>0</v>
      </c>
      <c r="AJ35">
        <v>0</v>
      </c>
      <c r="AK35">
        <v>13.290195173522459</v>
      </c>
      <c r="AL35">
        <v>10.211404218416526</v>
      </c>
      <c r="AM35">
        <v>1.9527740216054017</v>
      </c>
      <c r="AN35">
        <v>0</v>
      </c>
      <c r="AO35">
        <v>0</v>
      </c>
      <c r="AP35">
        <v>0</v>
      </c>
      <c r="AQ35">
        <v>0</v>
      </c>
      <c r="AR35">
        <v>0.80856133840579703</v>
      </c>
      <c r="AS35">
        <v>1.1167028811329169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707.64820514443568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156.87938193836163</v>
      </c>
      <c r="L36">
        <v>41.800012184259572</v>
      </c>
      <c r="M36">
        <v>0</v>
      </c>
      <c r="N36">
        <v>27.68002031559633</v>
      </c>
      <c r="O36">
        <v>0</v>
      </c>
      <c r="P36">
        <v>62.787060399337847</v>
      </c>
      <c r="Q36">
        <v>5.323397083969466</v>
      </c>
      <c r="R36">
        <v>10.346283547595682</v>
      </c>
      <c r="S36">
        <v>5.7700803920615629</v>
      </c>
      <c r="T36">
        <v>0</v>
      </c>
      <c r="U36">
        <v>282.65934030542121</v>
      </c>
      <c r="V36">
        <v>5.0689000160561966</v>
      </c>
      <c r="W36">
        <v>11.327154420085183</v>
      </c>
      <c r="X36">
        <v>36.016737182396163</v>
      </c>
      <c r="Y36">
        <v>0</v>
      </c>
      <c r="Z36">
        <v>0</v>
      </c>
      <c r="AA36">
        <v>2.1214930000000005</v>
      </c>
      <c r="AB36">
        <v>0.81365580000000026</v>
      </c>
      <c r="AC36">
        <v>0</v>
      </c>
      <c r="AD36">
        <v>3.8697910984102952</v>
      </c>
      <c r="AE36">
        <v>4.0234483637568204</v>
      </c>
      <c r="AF36">
        <v>0</v>
      </c>
      <c r="AG36">
        <v>0</v>
      </c>
      <c r="AH36">
        <v>16.184493359999998</v>
      </c>
      <c r="AI36">
        <v>0</v>
      </c>
      <c r="AJ36">
        <v>0</v>
      </c>
      <c r="AK36">
        <v>13.290195173522459</v>
      </c>
      <c r="AL36">
        <v>1.7019006184165235</v>
      </c>
      <c r="AM36">
        <v>1.2888307323330834</v>
      </c>
      <c r="AN36">
        <v>0</v>
      </c>
      <c r="AO36">
        <v>0</v>
      </c>
      <c r="AP36">
        <v>0</v>
      </c>
      <c r="AQ36">
        <v>0</v>
      </c>
      <c r="AR36">
        <v>0.377328743115942</v>
      </c>
      <c r="AS36">
        <v>1.1167028811329169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690.44620755582889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156.87938193836163</v>
      </c>
      <c r="L37">
        <v>41.800012184259572</v>
      </c>
      <c r="M37">
        <v>0</v>
      </c>
      <c r="N37">
        <v>27.68002031559633</v>
      </c>
      <c r="O37">
        <v>0</v>
      </c>
      <c r="P37">
        <v>62.787060399337847</v>
      </c>
      <c r="Q37">
        <v>5.323397083969466</v>
      </c>
      <c r="R37">
        <v>10.346283547595682</v>
      </c>
      <c r="S37">
        <v>5.7700803920615629</v>
      </c>
      <c r="T37">
        <v>0</v>
      </c>
      <c r="U37">
        <v>291.68060221681526</v>
      </c>
      <c r="V37">
        <v>5.0689000160561966</v>
      </c>
      <c r="W37">
        <v>11.327154420085183</v>
      </c>
      <c r="X37">
        <v>36.016737182396163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2.0961369507948522</v>
      </c>
      <c r="AE37">
        <v>0</v>
      </c>
      <c r="AF37">
        <v>0</v>
      </c>
      <c r="AG37">
        <v>0</v>
      </c>
      <c r="AH37">
        <v>9.2482819200000002</v>
      </c>
      <c r="AI37">
        <v>0</v>
      </c>
      <c r="AJ37">
        <v>0</v>
      </c>
      <c r="AK37">
        <v>13.290195173522459</v>
      </c>
      <c r="AL37">
        <v>0.3403800728915663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0.377328743115942</v>
      </c>
      <c r="AS37">
        <v>1.1167028811329169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681.1486554379926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156.87938193836163</v>
      </c>
      <c r="L38">
        <v>41.800012184259572</v>
      </c>
      <c r="M38">
        <v>0</v>
      </c>
      <c r="N38">
        <v>27.68002031559633</v>
      </c>
      <c r="O38">
        <v>0</v>
      </c>
      <c r="P38">
        <v>62.787060399337847</v>
      </c>
      <c r="Q38">
        <v>5.323397083969466</v>
      </c>
      <c r="R38">
        <v>10.346283547595682</v>
      </c>
      <c r="S38">
        <v>5.7700803920615629</v>
      </c>
      <c r="T38">
        <v>0</v>
      </c>
      <c r="U38">
        <v>295.95803367741934</v>
      </c>
      <c r="V38">
        <v>5.0689000160561966</v>
      </c>
      <c r="W38">
        <v>11.327154420085183</v>
      </c>
      <c r="X38">
        <v>36.016737182396163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4.3929340136008452</v>
      </c>
      <c r="AI38">
        <v>0</v>
      </c>
      <c r="AJ38">
        <v>0</v>
      </c>
      <c r="AK38">
        <v>13.290195173522459</v>
      </c>
      <c r="AL38">
        <v>0.3403800728915663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0.377328743115942</v>
      </c>
      <c r="AS38">
        <v>1.1167028811329169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678.4746020414027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156.87938193836163</v>
      </c>
      <c r="L39">
        <v>41.800012184259572</v>
      </c>
      <c r="M39">
        <v>0</v>
      </c>
      <c r="N39">
        <v>27.68002031559633</v>
      </c>
      <c r="O39">
        <v>0</v>
      </c>
      <c r="P39">
        <v>62.787060399337847</v>
      </c>
      <c r="Q39">
        <v>5.323397083969466</v>
      </c>
      <c r="R39">
        <v>10.346283547595682</v>
      </c>
      <c r="S39">
        <v>5.7700803920615629</v>
      </c>
      <c r="T39">
        <v>0</v>
      </c>
      <c r="U39">
        <v>298.01334347325468</v>
      </c>
      <c r="V39">
        <v>5.0689000160561966</v>
      </c>
      <c r="W39">
        <v>11.327154420085183</v>
      </c>
      <c r="X39">
        <v>36.016737182396163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13.290195173522459</v>
      </c>
      <c r="AL39">
        <v>0.3403800728915663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0.377328743115942</v>
      </c>
      <c r="AS39">
        <v>1.1495471806422837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676.16982212314656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156.87938193836163</v>
      </c>
      <c r="L40">
        <v>41.800012184259572</v>
      </c>
      <c r="M40">
        <v>0</v>
      </c>
      <c r="N40">
        <v>27.68002031559633</v>
      </c>
      <c r="O40">
        <v>0</v>
      </c>
      <c r="P40">
        <v>62.787060399337847</v>
      </c>
      <c r="Q40">
        <v>5.323397083969466</v>
      </c>
      <c r="R40">
        <v>10.346283547595682</v>
      </c>
      <c r="S40">
        <v>5.7700803920615629</v>
      </c>
      <c r="T40">
        <v>0</v>
      </c>
      <c r="U40">
        <v>302.25093911206164</v>
      </c>
      <c r="V40">
        <v>5.0689000160561966</v>
      </c>
      <c r="W40">
        <v>11.327154420085183</v>
      </c>
      <c r="X40">
        <v>36.016737182396163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13.290195173522459</v>
      </c>
      <c r="AL40">
        <v>0.3403800728915663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0.6738012000000001</v>
      </c>
      <c r="AS40">
        <v>1.1495471806422837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680.70389021883739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156.87938193836163</v>
      </c>
      <c r="L41">
        <v>41.800012184259572</v>
      </c>
      <c r="M41">
        <v>0</v>
      </c>
      <c r="N41">
        <v>27.68002031559633</v>
      </c>
      <c r="O41">
        <v>0</v>
      </c>
      <c r="P41">
        <v>62.787060399337847</v>
      </c>
      <c r="Q41">
        <v>5.323397083969466</v>
      </c>
      <c r="R41">
        <v>10.346283547595682</v>
      </c>
      <c r="S41">
        <v>5.7700803920615629</v>
      </c>
      <c r="T41">
        <v>0</v>
      </c>
      <c r="U41">
        <v>306.49824431277199</v>
      </c>
      <c r="V41">
        <v>5.0689000160561966</v>
      </c>
      <c r="W41">
        <v>11.327154420085183</v>
      </c>
      <c r="X41">
        <v>36.016737182396163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13.290195173522459</v>
      </c>
      <c r="AL41">
        <v>0.3403800728915663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6.468491469202899</v>
      </c>
      <c r="AS41">
        <v>1.1495471806422837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690.74588568875072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156.87938193836163</v>
      </c>
      <c r="L42">
        <v>41.800012184259572</v>
      </c>
      <c r="M42">
        <v>0</v>
      </c>
      <c r="N42">
        <v>27.68002031559633</v>
      </c>
      <c r="O42">
        <v>0</v>
      </c>
      <c r="P42">
        <v>62.787060399337847</v>
      </c>
      <c r="Q42">
        <v>5.323397083969466</v>
      </c>
      <c r="R42">
        <v>10.346283547595682</v>
      </c>
      <c r="S42">
        <v>5.7700803920615629</v>
      </c>
      <c r="T42">
        <v>0</v>
      </c>
      <c r="U42">
        <v>310.73569477892505</v>
      </c>
      <c r="V42">
        <v>5.0689000160561966</v>
      </c>
      <c r="W42">
        <v>11.327154420085183</v>
      </c>
      <c r="X42">
        <v>36.016737182396163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13.290195173522459</v>
      </c>
      <c r="AL42">
        <v>0.3403800728915663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6.468491469202899</v>
      </c>
      <c r="AS42">
        <v>1.1495471806422837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694.9833361549039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156.87938193836163</v>
      </c>
      <c r="L43">
        <v>41.800012184259572</v>
      </c>
      <c r="M43">
        <v>0</v>
      </c>
      <c r="N43">
        <v>27.68002031559633</v>
      </c>
      <c r="O43">
        <v>0</v>
      </c>
      <c r="P43">
        <v>62.787060399337847</v>
      </c>
      <c r="Q43">
        <v>5.323397083969466</v>
      </c>
      <c r="R43">
        <v>10.346283547595682</v>
      </c>
      <c r="S43">
        <v>5.7700803920615629</v>
      </c>
      <c r="T43">
        <v>0</v>
      </c>
      <c r="U43">
        <v>315.11761993009702</v>
      </c>
      <c r="V43">
        <v>5.0689000160561966</v>
      </c>
      <c r="W43">
        <v>11.327154420085183</v>
      </c>
      <c r="X43">
        <v>36.016737182396163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13.290195173522459</v>
      </c>
      <c r="AL43">
        <v>0.3403800728915663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0.80856133840579703</v>
      </c>
      <c r="AS43">
        <v>1.1495471806422837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693.70533117527862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156.87938193836163</v>
      </c>
      <c r="L44">
        <v>41.800012184259572</v>
      </c>
      <c r="M44">
        <v>0</v>
      </c>
      <c r="N44">
        <v>27.68002031559633</v>
      </c>
      <c r="O44">
        <v>0</v>
      </c>
      <c r="P44">
        <v>62.787060399337847</v>
      </c>
      <c r="Q44">
        <v>5.323397083969466</v>
      </c>
      <c r="R44">
        <v>10.346283547595682</v>
      </c>
      <c r="S44">
        <v>5.7700803920615629</v>
      </c>
      <c r="T44">
        <v>0</v>
      </c>
      <c r="U44">
        <v>315.88920070835508</v>
      </c>
      <c r="V44">
        <v>5.0689000160561966</v>
      </c>
      <c r="W44">
        <v>11.327154420085183</v>
      </c>
      <c r="X44">
        <v>36.016737182396163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13.290195173522459</v>
      </c>
      <c r="AL44">
        <v>0.3403800728915663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0.377328743115942</v>
      </c>
      <c r="AS44">
        <v>2.036340727252453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694.93247290485704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156.87938193836163</v>
      </c>
      <c r="L45">
        <v>41.800012184259572</v>
      </c>
      <c r="M45">
        <v>0</v>
      </c>
      <c r="N45">
        <v>27.68002031559633</v>
      </c>
      <c r="O45">
        <v>0</v>
      </c>
      <c r="P45">
        <v>62.787060399337847</v>
      </c>
      <c r="Q45">
        <v>5.323397083969466</v>
      </c>
      <c r="R45">
        <v>10.346283547595682</v>
      </c>
      <c r="S45">
        <v>5.7700803920615629</v>
      </c>
      <c r="T45">
        <v>0</v>
      </c>
      <c r="U45">
        <v>315.88920070835508</v>
      </c>
      <c r="V45">
        <v>5.0689000160561966</v>
      </c>
      <c r="W45">
        <v>11.327154420085183</v>
      </c>
      <c r="X45">
        <v>36.016737182396163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13.290195173522459</v>
      </c>
      <c r="AL45">
        <v>0.3403800728915663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0.377328743115942</v>
      </c>
      <c r="AS45">
        <v>2.036340727252453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694.93247290485704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156.87938193836163</v>
      </c>
      <c r="L46">
        <v>41.800012184259572</v>
      </c>
      <c r="M46">
        <v>0</v>
      </c>
      <c r="N46">
        <v>27.68002031559633</v>
      </c>
      <c r="O46">
        <v>0</v>
      </c>
      <c r="P46">
        <v>62.787060399337847</v>
      </c>
      <c r="Q46">
        <v>5.323397083969466</v>
      </c>
      <c r="R46">
        <v>10.346283547595682</v>
      </c>
      <c r="S46">
        <v>5.7700803920615629</v>
      </c>
      <c r="T46">
        <v>0</v>
      </c>
      <c r="U46">
        <v>315.88920070835508</v>
      </c>
      <c r="V46">
        <v>5.0689000160561966</v>
      </c>
      <c r="W46">
        <v>11.327154420085183</v>
      </c>
      <c r="X46">
        <v>36.016737182396163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13.290195173522459</v>
      </c>
      <c r="AL46">
        <v>0.3403800728915663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0.377328743115942</v>
      </c>
      <c r="AS46">
        <v>1.1495471806422837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694.04567935824684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156.87938193836163</v>
      </c>
      <c r="L47">
        <v>41.800012184259572</v>
      </c>
      <c r="M47">
        <v>0</v>
      </c>
      <c r="N47">
        <v>27.68002031559633</v>
      </c>
      <c r="O47">
        <v>0</v>
      </c>
      <c r="P47">
        <v>62.787060399337847</v>
      </c>
      <c r="Q47">
        <v>5.323397083969466</v>
      </c>
      <c r="R47">
        <v>10.346283547595682</v>
      </c>
      <c r="S47">
        <v>5.7700803920615629</v>
      </c>
      <c r="T47">
        <v>0</v>
      </c>
      <c r="U47">
        <v>315.88920070835508</v>
      </c>
      <c r="V47">
        <v>5.0689000160561966</v>
      </c>
      <c r="W47">
        <v>11.327154420085183</v>
      </c>
      <c r="X47">
        <v>36.016737182396163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13.290195173522459</v>
      </c>
      <c r="AL47">
        <v>0.3403800728915663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0.377328743115942</v>
      </c>
      <c r="AS47">
        <v>1.1495471806422837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694.04567935824684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156.87938193836163</v>
      </c>
      <c r="L48">
        <v>41.800012184259572</v>
      </c>
      <c r="M48">
        <v>0</v>
      </c>
      <c r="N48">
        <v>27.68002031559633</v>
      </c>
      <c r="O48">
        <v>0</v>
      </c>
      <c r="P48">
        <v>62.787060399337847</v>
      </c>
      <c r="Q48">
        <v>5.323397083969466</v>
      </c>
      <c r="R48">
        <v>10.346283547595682</v>
      </c>
      <c r="S48">
        <v>5.7700803920615629</v>
      </c>
      <c r="T48">
        <v>0</v>
      </c>
      <c r="U48">
        <v>315.88920070835508</v>
      </c>
      <c r="V48">
        <v>5.0689000160561966</v>
      </c>
      <c r="W48">
        <v>11.327154420085183</v>
      </c>
      <c r="X48">
        <v>36.016737182396163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13.290195173522459</v>
      </c>
      <c r="AL48">
        <v>0.3403800728915663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0.377328743115942</v>
      </c>
      <c r="AS48">
        <v>1.1495471806422837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694.04567935824684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156.87938193836163</v>
      </c>
      <c r="L49">
        <v>41.800012184259572</v>
      </c>
      <c r="M49">
        <v>0</v>
      </c>
      <c r="N49">
        <v>27.68002031559633</v>
      </c>
      <c r="O49">
        <v>0</v>
      </c>
      <c r="P49">
        <v>62.787060399337847</v>
      </c>
      <c r="Q49">
        <v>5.323397083969466</v>
      </c>
      <c r="R49">
        <v>10.346283547595682</v>
      </c>
      <c r="S49">
        <v>5.7700803920615629</v>
      </c>
      <c r="T49">
        <v>0</v>
      </c>
      <c r="U49">
        <v>315.88920070835508</v>
      </c>
      <c r="V49">
        <v>5.0689000160561966</v>
      </c>
      <c r="W49">
        <v>11.327154420085183</v>
      </c>
      <c r="X49">
        <v>36.016737182396163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13.290195173522459</v>
      </c>
      <c r="AL49">
        <v>0.3403800728915663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0.377328743115942</v>
      </c>
      <c r="AS49">
        <v>2.036340727252453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694.93247290485704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156.87938193836163</v>
      </c>
      <c r="L50">
        <v>41.800012184259572</v>
      </c>
      <c r="M50">
        <v>0</v>
      </c>
      <c r="N50">
        <v>27.68002031559633</v>
      </c>
      <c r="O50">
        <v>0</v>
      </c>
      <c r="P50">
        <v>62.787060399337847</v>
      </c>
      <c r="Q50">
        <v>5.323397083969466</v>
      </c>
      <c r="R50">
        <v>10.346283547595682</v>
      </c>
      <c r="S50">
        <v>5.7700803920615629</v>
      </c>
      <c r="T50">
        <v>0</v>
      </c>
      <c r="U50">
        <v>315.88920070835508</v>
      </c>
      <c r="V50">
        <v>5.0689000160561966</v>
      </c>
      <c r="W50">
        <v>11.327154420085183</v>
      </c>
      <c r="X50">
        <v>36.016737182396163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13.290195173522459</v>
      </c>
      <c r="AL50">
        <v>0.3403800728915663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0.377328743115942</v>
      </c>
      <c r="AS50">
        <v>2.036340727252453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694.93247290485704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139.37079163826607</v>
      </c>
      <c r="L51">
        <v>41.800012184259572</v>
      </c>
      <c r="M51">
        <v>0</v>
      </c>
      <c r="N51">
        <v>27.68002031559633</v>
      </c>
      <c r="O51">
        <v>0</v>
      </c>
      <c r="P51">
        <v>62.787060399337847</v>
      </c>
      <c r="Q51">
        <v>5.323397083969466</v>
      </c>
      <c r="R51">
        <v>10.346283547595682</v>
      </c>
      <c r="S51">
        <v>5.7700803920615629</v>
      </c>
      <c r="T51">
        <v>0</v>
      </c>
      <c r="U51">
        <v>315.88920070835508</v>
      </c>
      <c r="V51">
        <v>5.0689000160561966</v>
      </c>
      <c r="W51">
        <v>11.327154420085183</v>
      </c>
      <c r="X51">
        <v>36.016737182396163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13.290195173522459</v>
      </c>
      <c r="AL51">
        <v>0.3403800728915663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0.377328743115942</v>
      </c>
      <c r="AS51">
        <v>1.1495471806422837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676.53708905815131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124.95911682648033</v>
      </c>
      <c r="L52">
        <v>41.800012184259572</v>
      </c>
      <c r="M52">
        <v>0</v>
      </c>
      <c r="N52">
        <v>27.68002031559633</v>
      </c>
      <c r="O52">
        <v>0</v>
      </c>
      <c r="P52">
        <v>62.787060399337847</v>
      </c>
      <c r="Q52">
        <v>5.323397083969466</v>
      </c>
      <c r="R52">
        <v>10.346283547595682</v>
      </c>
      <c r="S52">
        <v>5.7700803920615629</v>
      </c>
      <c r="T52">
        <v>0</v>
      </c>
      <c r="U52">
        <v>315.88920070835508</v>
      </c>
      <c r="V52">
        <v>5.0689000160561966</v>
      </c>
      <c r="W52">
        <v>11.327154420085183</v>
      </c>
      <c r="X52">
        <v>36.016737182396163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13.290195173522459</v>
      </c>
      <c r="AL52">
        <v>0.3403800728915663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0.377328743115942</v>
      </c>
      <c r="AS52">
        <v>1.1495471806422837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662.12541424636561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124.95089017288288</v>
      </c>
      <c r="L53">
        <v>43.48984226600755</v>
      </c>
      <c r="M53">
        <v>0</v>
      </c>
      <c r="N53">
        <v>27.68002031559633</v>
      </c>
      <c r="O53">
        <v>0</v>
      </c>
      <c r="P53">
        <v>62.787060399337847</v>
      </c>
      <c r="Q53">
        <v>5.323397083969466</v>
      </c>
      <c r="R53">
        <v>10.346283547595682</v>
      </c>
      <c r="S53">
        <v>5.7700803920615629</v>
      </c>
      <c r="T53">
        <v>0</v>
      </c>
      <c r="U53">
        <v>315.88920070835508</v>
      </c>
      <c r="V53">
        <v>5.0689000160561966</v>
      </c>
      <c r="W53">
        <v>11.327154420085183</v>
      </c>
      <c r="X53">
        <v>36.016737182396163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13.290195173522459</v>
      </c>
      <c r="AL53">
        <v>0.3403800728915663</v>
      </c>
      <c r="AM53">
        <v>0</v>
      </c>
      <c r="AN53">
        <v>0</v>
      </c>
      <c r="AO53">
        <v>0</v>
      </c>
      <c r="AP53">
        <v>1.7198350213073739</v>
      </c>
      <c r="AQ53">
        <v>0</v>
      </c>
      <c r="AR53">
        <v>0.377328743115942</v>
      </c>
      <c r="AS53">
        <v>1.1495471806422837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665.52685269582355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144.17963745534789</v>
      </c>
      <c r="L54">
        <v>43.049252646668563</v>
      </c>
      <c r="M54">
        <v>0</v>
      </c>
      <c r="N54">
        <v>27.68002031559633</v>
      </c>
      <c r="O54">
        <v>0</v>
      </c>
      <c r="P54">
        <v>62.787060399337847</v>
      </c>
      <c r="Q54">
        <v>5.3268264160919543</v>
      </c>
      <c r="R54">
        <v>10.347526587301589</v>
      </c>
      <c r="S54">
        <v>5.770775543614457</v>
      </c>
      <c r="T54">
        <v>0</v>
      </c>
      <c r="U54">
        <v>315.88920070835508</v>
      </c>
      <c r="V54">
        <v>5.27</v>
      </c>
      <c r="W54">
        <v>11.327154420085183</v>
      </c>
      <c r="X54">
        <v>36.016737182396163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13.290195173522459</v>
      </c>
      <c r="AL54">
        <v>0.3403800728915663</v>
      </c>
      <c r="AM54">
        <v>0</v>
      </c>
      <c r="AN54">
        <v>0</v>
      </c>
      <c r="AO54">
        <v>0</v>
      </c>
      <c r="AP54">
        <v>1.7198350213073739</v>
      </c>
      <c r="AQ54">
        <v>0</v>
      </c>
      <c r="AR54">
        <v>0.377328743115942</v>
      </c>
      <c r="AS54">
        <v>1.1495471806422837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684.52147786627461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86.509461992452898</v>
      </c>
      <c r="L55">
        <v>24.260079204233666</v>
      </c>
      <c r="M55">
        <v>0</v>
      </c>
      <c r="N55">
        <v>27.68002031559633</v>
      </c>
      <c r="O55">
        <v>0</v>
      </c>
      <c r="P55">
        <v>62.787060399337847</v>
      </c>
      <c r="Q55">
        <v>2.881667591182365</v>
      </c>
      <c r="R55">
        <v>10.346283547595682</v>
      </c>
      <c r="S55">
        <v>3.8421197534537725</v>
      </c>
      <c r="T55">
        <v>0</v>
      </c>
      <c r="U55">
        <v>315.88920070835508</v>
      </c>
      <c r="V55">
        <v>5.0689000160561966</v>
      </c>
      <c r="W55">
        <v>11.327154420085183</v>
      </c>
      <c r="X55">
        <v>36.016737182396163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13.290195173522459</v>
      </c>
      <c r="AL55">
        <v>0.3403800728915663</v>
      </c>
      <c r="AM55">
        <v>0</v>
      </c>
      <c r="AN55">
        <v>0</v>
      </c>
      <c r="AO55">
        <v>0</v>
      </c>
      <c r="AP55">
        <v>1.7198350213073739</v>
      </c>
      <c r="AQ55">
        <v>0</v>
      </c>
      <c r="AR55">
        <v>0.377328743115942</v>
      </c>
      <c r="AS55">
        <v>1.1495471806422837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603.48597132222471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86.509461992452898</v>
      </c>
      <c r="L56">
        <v>23.070277775163174</v>
      </c>
      <c r="M56">
        <v>0</v>
      </c>
      <c r="N56">
        <v>27.68002031559633</v>
      </c>
      <c r="O56">
        <v>0</v>
      </c>
      <c r="P56">
        <v>62.787060399337847</v>
      </c>
      <c r="Q56">
        <v>2.881667591182365</v>
      </c>
      <c r="R56">
        <v>5.7679877516983691</v>
      </c>
      <c r="S56">
        <v>3.8421197534537725</v>
      </c>
      <c r="T56">
        <v>0</v>
      </c>
      <c r="U56">
        <v>315.88920070835508</v>
      </c>
      <c r="V56">
        <v>0</v>
      </c>
      <c r="W56">
        <v>11.327154420085183</v>
      </c>
      <c r="X56">
        <v>36.016737182396163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13.290195173522459</v>
      </c>
      <c r="AL56">
        <v>0.3403800728915663</v>
      </c>
      <c r="AM56">
        <v>0</v>
      </c>
      <c r="AN56">
        <v>0</v>
      </c>
      <c r="AO56">
        <v>0</v>
      </c>
      <c r="AP56">
        <v>1.7198350213073739</v>
      </c>
      <c r="AQ56">
        <v>0</v>
      </c>
      <c r="AR56">
        <v>0.377328743115942</v>
      </c>
      <c r="AS56">
        <v>1.1495471806422837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592.64897408120078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86.509461992452898</v>
      </c>
      <c r="L57">
        <v>23.070277775163174</v>
      </c>
      <c r="M57">
        <v>0</v>
      </c>
      <c r="N57">
        <v>27.68002031559633</v>
      </c>
      <c r="O57">
        <v>0</v>
      </c>
      <c r="P57">
        <v>62.787060399337847</v>
      </c>
      <c r="Q57">
        <v>2.881667591182365</v>
      </c>
      <c r="R57">
        <v>5.7679877516983691</v>
      </c>
      <c r="S57">
        <v>3.8421197534537725</v>
      </c>
      <c r="T57">
        <v>0</v>
      </c>
      <c r="U57">
        <v>315.88920070835508</v>
      </c>
      <c r="V57">
        <v>0</v>
      </c>
      <c r="W57">
        <v>11.327154420085183</v>
      </c>
      <c r="X57">
        <v>36.016737182396163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13.290195173522459</v>
      </c>
      <c r="AL57">
        <v>0.3403800728915663</v>
      </c>
      <c r="AM57">
        <v>0</v>
      </c>
      <c r="AN57">
        <v>0</v>
      </c>
      <c r="AO57">
        <v>0</v>
      </c>
      <c r="AP57">
        <v>1.7198350213073739</v>
      </c>
      <c r="AQ57">
        <v>0</v>
      </c>
      <c r="AR57">
        <v>0.377328743115942</v>
      </c>
      <c r="AS57">
        <v>1.1495471806422837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592.64897408120078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86.509777183751567</v>
      </c>
      <c r="L58">
        <v>23.070277775163174</v>
      </c>
      <c r="M58">
        <v>0</v>
      </c>
      <c r="N58">
        <v>27.68002031559633</v>
      </c>
      <c r="O58">
        <v>0</v>
      </c>
      <c r="P58">
        <v>62.787060399337847</v>
      </c>
      <c r="Q58">
        <v>2.881667591182365</v>
      </c>
      <c r="R58">
        <v>5.7679877516983691</v>
      </c>
      <c r="S58">
        <v>3.8421197534537725</v>
      </c>
      <c r="T58">
        <v>0</v>
      </c>
      <c r="U58">
        <v>315.88920070835508</v>
      </c>
      <c r="V58">
        <v>0</v>
      </c>
      <c r="W58">
        <v>11.327154420085183</v>
      </c>
      <c r="X58">
        <v>36.016737182396163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13.290195173522459</v>
      </c>
      <c r="AL58">
        <v>0.3403800728915663</v>
      </c>
      <c r="AM58">
        <v>0</v>
      </c>
      <c r="AN58">
        <v>0</v>
      </c>
      <c r="AO58">
        <v>0</v>
      </c>
      <c r="AP58">
        <v>1.7198350213073739</v>
      </c>
      <c r="AQ58">
        <v>0</v>
      </c>
      <c r="AR58">
        <v>0.377328743115942</v>
      </c>
      <c r="AS58">
        <v>1.1495471806422837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592.64928927249946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86.508390097402597</v>
      </c>
      <c r="L59">
        <v>23.070277775163174</v>
      </c>
      <c r="M59">
        <v>0</v>
      </c>
      <c r="N59">
        <v>27.68002031559633</v>
      </c>
      <c r="O59">
        <v>0</v>
      </c>
      <c r="P59">
        <v>62.787060399337847</v>
      </c>
      <c r="Q59">
        <v>2.8799761505646173</v>
      </c>
      <c r="R59">
        <v>5.7672562131578946</v>
      </c>
      <c r="S59">
        <v>3.8403083254168768</v>
      </c>
      <c r="T59">
        <v>0</v>
      </c>
      <c r="U59">
        <v>315.88920070835508</v>
      </c>
      <c r="V59">
        <v>0</v>
      </c>
      <c r="W59">
        <v>11.327154420085183</v>
      </c>
      <c r="X59">
        <v>36.016737182396163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13.290195173522459</v>
      </c>
      <c r="AL59">
        <v>0.3403800728915663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0.377328743115942</v>
      </c>
      <c r="AS59">
        <v>1.1495471806422837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590.92383275764792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86.509019160997738</v>
      </c>
      <c r="L60">
        <v>23.070277775163174</v>
      </c>
      <c r="M60">
        <v>0</v>
      </c>
      <c r="N60">
        <v>27.68002031559633</v>
      </c>
      <c r="O60">
        <v>0</v>
      </c>
      <c r="P60">
        <v>62.787060399337847</v>
      </c>
      <c r="Q60">
        <v>2.8799761505646173</v>
      </c>
      <c r="R60">
        <v>5.7682790595394735</v>
      </c>
      <c r="S60">
        <v>3.8403083254168768</v>
      </c>
      <c r="T60">
        <v>0</v>
      </c>
      <c r="U60">
        <v>315.88920070835508</v>
      </c>
      <c r="V60">
        <v>0</v>
      </c>
      <c r="W60">
        <v>11.327154420085183</v>
      </c>
      <c r="X60">
        <v>36.016737182396163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13.290195173522459</v>
      </c>
      <c r="AL60">
        <v>0.3403800728915663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0.377328743115942</v>
      </c>
      <c r="AS60">
        <v>1.1495471806422837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590.92548466762469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86.507795923566889</v>
      </c>
      <c r="L61">
        <v>23.070277775163174</v>
      </c>
      <c r="M61">
        <v>0</v>
      </c>
      <c r="N61">
        <v>27.68002031559633</v>
      </c>
      <c r="O61">
        <v>0</v>
      </c>
      <c r="P61">
        <v>62.787060399337847</v>
      </c>
      <c r="Q61">
        <v>2.8799761505646173</v>
      </c>
      <c r="R61">
        <v>5.7682790595394735</v>
      </c>
      <c r="S61">
        <v>3.8403083254168768</v>
      </c>
      <c r="T61">
        <v>0</v>
      </c>
      <c r="U61">
        <v>315.88920070835508</v>
      </c>
      <c r="V61">
        <v>0</v>
      </c>
      <c r="W61">
        <v>11.327154420085183</v>
      </c>
      <c r="X61">
        <v>36.016737182396163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13.290195173522459</v>
      </c>
      <c r="AL61">
        <v>0.3403800728915663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0.377328743115942</v>
      </c>
      <c r="AS61">
        <v>1.1495471806422837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590.92426143019384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86.508470714985307</v>
      </c>
      <c r="L62">
        <v>23.070277775163174</v>
      </c>
      <c r="M62">
        <v>0</v>
      </c>
      <c r="N62">
        <v>27.68002031559633</v>
      </c>
      <c r="O62">
        <v>0</v>
      </c>
      <c r="P62">
        <v>62.787060399337847</v>
      </c>
      <c r="Q62">
        <v>2.8799761505646173</v>
      </c>
      <c r="R62">
        <v>5.7682790595394735</v>
      </c>
      <c r="S62">
        <v>3.8403083254168768</v>
      </c>
      <c r="T62">
        <v>0</v>
      </c>
      <c r="U62">
        <v>315.88920070835508</v>
      </c>
      <c r="V62">
        <v>0</v>
      </c>
      <c r="W62">
        <v>11.327154420085183</v>
      </c>
      <c r="X62">
        <v>36.016737182396163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13.290195173522459</v>
      </c>
      <c r="AL62">
        <v>0.3403800728915663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0.377328743115942</v>
      </c>
      <c r="AS62">
        <v>1.1495471806422837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590.92493622161226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86.508470714985307</v>
      </c>
      <c r="L63">
        <v>23.070277775163174</v>
      </c>
      <c r="M63">
        <v>0</v>
      </c>
      <c r="N63">
        <v>27.68002031559633</v>
      </c>
      <c r="O63">
        <v>0</v>
      </c>
      <c r="P63">
        <v>66.36349707635695</v>
      </c>
      <c r="Q63">
        <v>2.8799761505646173</v>
      </c>
      <c r="R63">
        <v>5.7682790595394735</v>
      </c>
      <c r="S63">
        <v>3.8403083254168768</v>
      </c>
      <c r="T63">
        <v>0</v>
      </c>
      <c r="U63">
        <v>315.88920070835508</v>
      </c>
      <c r="V63">
        <v>0</v>
      </c>
      <c r="W63">
        <v>11.327154420085183</v>
      </c>
      <c r="X63">
        <v>36.016737182396163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4.0234483637568204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13.290195173522459</v>
      </c>
      <c r="AL63">
        <v>0.3403800728915663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0.377328743115942</v>
      </c>
      <c r="AS63">
        <v>1.1495471806422837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598.52482126238829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86.508470714985307</v>
      </c>
      <c r="L64">
        <v>23.070277775163174</v>
      </c>
      <c r="M64">
        <v>0</v>
      </c>
      <c r="N64">
        <v>27.68002031559633</v>
      </c>
      <c r="O64">
        <v>0</v>
      </c>
      <c r="P64">
        <v>66.363585088316469</v>
      </c>
      <c r="Q64">
        <v>2.8799761505646173</v>
      </c>
      <c r="R64">
        <v>5.7682790595394735</v>
      </c>
      <c r="S64">
        <v>3.8403083254168768</v>
      </c>
      <c r="T64">
        <v>0</v>
      </c>
      <c r="U64">
        <v>315.88920070835508</v>
      </c>
      <c r="V64">
        <v>0</v>
      </c>
      <c r="W64">
        <v>11.327154420085183</v>
      </c>
      <c r="X64">
        <v>36.016737182396163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4.0234483637568204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13.290195173522459</v>
      </c>
      <c r="AL64">
        <v>0.3403800728915663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0.6738012000000001</v>
      </c>
      <c r="AS64">
        <v>1.1495471806422837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598.82138173123167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76.898232616136909</v>
      </c>
      <c r="L65">
        <v>23.070277775163174</v>
      </c>
      <c r="M65">
        <v>0</v>
      </c>
      <c r="N65">
        <v>27.68002031559633</v>
      </c>
      <c r="O65">
        <v>0</v>
      </c>
      <c r="P65">
        <v>66.363585088316469</v>
      </c>
      <c r="Q65">
        <v>2.8815123110151184</v>
      </c>
      <c r="R65">
        <v>5.7673251951354327</v>
      </c>
      <c r="S65">
        <v>3.8396532700922266</v>
      </c>
      <c r="T65">
        <v>0</v>
      </c>
      <c r="U65">
        <v>315.88920070835508</v>
      </c>
      <c r="V65">
        <v>0</v>
      </c>
      <c r="W65">
        <v>11.327154420085183</v>
      </c>
      <c r="X65">
        <v>36.016737182396163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4.0234483637568204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13.290195173522459</v>
      </c>
      <c r="AL65">
        <v>0.3403800728915663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6.468491469202899</v>
      </c>
      <c r="AS65">
        <v>2.036340727252453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595.89255468891827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71.508761702468064</v>
      </c>
      <c r="L66">
        <v>23.070277775163174</v>
      </c>
      <c r="M66">
        <v>0</v>
      </c>
      <c r="N66">
        <v>27.68002031559633</v>
      </c>
      <c r="O66">
        <v>0</v>
      </c>
      <c r="P66">
        <v>66.363585088316469</v>
      </c>
      <c r="Q66">
        <v>2.8815123110151184</v>
      </c>
      <c r="R66">
        <v>5.7673251951354327</v>
      </c>
      <c r="S66">
        <v>3.8396532700922266</v>
      </c>
      <c r="T66">
        <v>0</v>
      </c>
      <c r="U66">
        <v>315.88920070835508</v>
      </c>
      <c r="V66">
        <v>0</v>
      </c>
      <c r="W66">
        <v>11.327154420085183</v>
      </c>
      <c r="X66">
        <v>36.016737182396163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4.0234483637568204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13.290195173522459</v>
      </c>
      <c r="AL66">
        <v>0.3403800728915663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6.468491469202899</v>
      </c>
      <c r="AS66">
        <v>2.036340727252453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590.50308377524948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76.239802233041104</v>
      </c>
      <c r="L67">
        <v>23.070192150088349</v>
      </c>
      <c r="M67">
        <v>0</v>
      </c>
      <c r="N67">
        <v>27.68002031559633</v>
      </c>
      <c r="O67">
        <v>0</v>
      </c>
      <c r="P67">
        <v>66.363585088316469</v>
      </c>
      <c r="Q67">
        <v>2.8815123110151184</v>
      </c>
      <c r="R67">
        <v>5.7673251951354327</v>
      </c>
      <c r="S67">
        <v>3.8396532700922266</v>
      </c>
      <c r="T67">
        <v>0</v>
      </c>
      <c r="U67">
        <v>315.88920070835508</v>
      </c>
      <c r="V67">
        <v>0</v>
      </c>
      <c r="W67">
        <v>11.327154420085183</v>
      </c>
      <c r="X67">
        <v>36.016737182396163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4.0234483637568204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13.290195173522459</v>
      </c>
      <c r="AL67">
        <v>0.3403800728915663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0.6738012000000001</v>
      </c>
      <c r="AS67">
        <v>1.1495471806422837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588.55255486493445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76.899243586632025</v>
      </c>
      <c r="L68">
        <v>23.07016472208857</v>
      </c>
      <c r="M68">
        <v>0</v>
      </c>
      <c r="N68">
        <v>27.68002031559633</v>
      </c>
      <c r="O68">
        <v>0</v>
      </c>
      <c r="P68">
        <v>66.363585088316469</v>
      </c>
      <c r="Q68">
        <v>2.8815123110151184</v>
      </c>
      <c r="R68">
        <v>5.7673251951354327</v>
      </c>
      <c r="S68">
        <v>3.8396532700922266</v>
      </c>
      <c r="T68">
        <v>0</v>
      </c>
      <c r="U68">
        <v>315.88920070835508</v>
      </c>
      <c r="V68">
        <v>0</v>
      </c>
      <c r="W68">
        <v>11.327154420085183</v>
      </c>
      <c r="X68">
        <v>36.016737182396163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4.0234483637568204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13.290195173522459</v>
      </c>
      <c r="AL68">
        <v>0.3403800728915663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0.377328743115942</v>
      </c>
      <c r="AS68">
        <v>1.1495471806422837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588.91549633364161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76.899537279090879</v>
      </c>
      <c r="L69">
        <v>20.18949334259586</v>
      </c>
      <c r="M69">
        <v>0</v>
      </c>
      <c r="N69">
        <v>27.68002031559633</v>
      </c>
      <c r="O69">
        <v>0</v>
      </c>
      <c r="P69">
        <v>66.363585088316469</v>
      </c>
      <c r="Q69">
        <v>2.8815123110151184</v>
      </c>
      <c r="R69">
        <v>4.8075455616127192</v>
      </c>
      <c r="S69">
        <v>2.8795700467675376</v>
      </c>
      <c r="T69">
        <v>0</v>
      </c>
      <c r="U69">
        <v>315.88920070835508</v>
      </c>
      <c r="V69">
        <v>0</v>
      </c>
      <c r="W69">
        <v>11.327154420085183</v>
      </c>
      <c r="X69">
        <v>36.016737182396163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4.0234483637568204</v>
      </c>
      <c r="AF69">
        <v>0</v>
      </c>
      <c r="AG69">
        <v>0</v>
      </c>
      <c r="AH69">
        <v>4.1617268131995777</v>
      </c>
      <c r="AI69">
        <v>0</v>
      </c>
      <c r="AJ69">
        <v>0</v>
      </c>
      <c r="AK69">
        <v>13.290195173522459</v>
      </c>
      <c r="AL69">
        <v>0.3403800728915663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0.377328743115942</v>
      </c>
      <c r="AS69">
        <v>1.1495471806422837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588.27698260295995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76.899537279090879</v>
      </c>
      <c r="L70">
        <v>20.18949334259586</v>
      </c>
      <c r="M70">
        <v>0</v>
      </c>
      <c r="N70">
        <v>27.68002031559633</v>
      </c>
      <c r="O70">
        <v>0</v>
      </c>
      <c r="P70">
        <v>66.363585088316469</v>
      </c>
      <c r="Q70">
        <v>2.8815123110151184</v>
      </c>
      <c r="R70">
        <v>4.8075455616127192</v>
      </c>
      <c r="S70">
        <v>2.8795700467675376</v>
      </c>
      <c r="T70">
        <v>0</v>
      </c>
      <c r="U70">
        <v>315.88920070835508</v>
      </c>
      <c r="V70">
        <v>0</v>
      </c>
      <c r="W70">
        <v>11.327154420085183</v>
      </c>
      <c r="X70">
        <v>36.016737182396163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4.0234483637568204</v>
      </c>
      <c r="AF70">
        <v>0</v>
      </c>
      <c r="AG70">
        <v>0</v>
      </c>
      <c r="AH70">
        <v>9.7106960668004234</v>
      </c>
      <c r="AI70">
        <v>0</v>
      </c>
      <c r="AJ70">
        <v>0</v>
      </c>
      <c r="AK70">
        <v>13.290195173522459</v>
      </c>
      <c r="AL70">
        <v>0.3403800728915663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0.377328743115942</v>
      </c>
      <c r="AS70">
        <v>1.1495471806422837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593.82595185656078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73.919589203621825</v>
      </c>
      <c r="L71">
        <v>20.18949334259586</v>
      </c>
      <c r="M71">
        <v>0</v>
      </c>
      <c r="N71">
        <v>27.68002031559633</v>
      </c>
      <c r="O71">
        <v>0</v>
      </c>
      <c r="P71">
        <v>66.363585088316469</v>
      </c>
      <c r="Q71">
        <v>2.8815123110151184</v>
      </c>
      <c r="R71">
        <v>4.8075455616127192</v>
      </c>
      <c r="S71">
        <v>2.8795700467675376</v>
      </c>
      <c r="T71">
        <v>0</v>
      </c>
      <c r="U71">
        <v>315.88920070835508</v>
      </c>
      <c r="V71">
        <v>0</v>
      </c>
      <c r="W71">
        <v>11.327154420085183</v>
      </c>
      <c r="X71">
        <v>36.016737182396163</v>
      </c>
      <c r="Y71">
        <v>0</v>
      </c>
      <c r="Z71">
        <v>0</v>
      </c>
      <c r="AA71">
        <v>0</v>
      </c>
      <c r="AB71">
        <v>3.2155676078019506</v>
      </c>
      <c r="AC71">
        <v>0</v>
      </c>
      <c r="AD71">
        <v>1.9348955492051476</v>
      </c>
      <c r="AE71">
        <v>8.0468964734996096</v>
      </c>
      <c r="AF71">
        <v>0</v>
      </c>
      <c r="AG71">
        <v>0</v>
      </c>
      <c r="AH71">
        <v>16.646907506800421</v>
      </c>
      <c r="AI71">
        <v>0</v>
      </c>
      <c r="AJ71">
        <v>0</v>
      </c>
      <c r="AK71">
        <v>13.290195173522459</v>
      </c>
      <c r="AL71">
        <v>0.3403800728915663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0.377328743115942</v>
      </c>
      <c r="AS71">
        <v>1.1495471806422837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606.95612648784163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73.919589203621825</v>
      </c>
      <c r="L72">
        <v>20.18949334259586</v>
      </c>
      <c r="M72">
        <v>0</v>
      </c>
      <c r="N72">
        <v>27.68002031559633</v>
      </c>
      <c r="O72">
        <v>0</v>
      </c>
      <c r="P72">
        <v>66.363585088316469</v>
      </c>
      <c r="Q72">
        <v>2.8815123110151184</v>
      </c>
      <c r="R72">
        <v>4.8075455616127192</v>
      </c>
      <c r="S72">
        <v>2.8795700467675376</v>
      </c>
      <c r="T72">
        <v>0</v>
      </c>
      <c r="U72">
        <v>315.88920070835508</v>
      </c>
      <c r="V72">
        <v>0</v>
      </c>
      <c r="W72">
        <v>11.327154420085183</v>
      </c>
      <c r="X72">
        <v>36.016737182396163</v>
      </c>
      <c r="Y72">
        <v>0</v>
      </c>
      <c r="Z72">
        <v>0.26855928000000001</v>
      </c>
      <c r="AA72">
        <v>1.7164806492030009</v>
      </c>
      <c r="AB72">
        <v>3.2155676078019506</v>
      </c>
      <c r="AC72">
        <v>0</v>
      </c>
      <c r="AD72">
        <v>3.929128121120363</v>
      </c>
      <c r="AE72">
        <v>8.0468964734996096</v>
      </c>
      <c r="AF72">
        <v>0</v>
      </c>
      <c r="AG72">
        <v>0</v>
      </c>
      <c r="AH72">
        <v>22.843256261119322</v>
      </c>
      <c r="AI72">
        <v>0</v>
      </c>
      <c r="AJ72">
        <v>0</v>
      </c>
      <c r="AK72">
        <v>13.290195173522459</v>
      </c>
      <c r="AL72">
        <v>1.7019006184165235</v>
      </c>
      <c r="AM72">
        <v>0.71601707351837973</v>
      </c>
      <c r="AN72">
        <v>0</v>
      </c>
      <c r="AO72">
        <v>0</v>
      </c>
      <c r="AP72">
        <v>0</v>
      </c>
      <c r="AQ72">
        <v>0</v>
      </c>
      <c r="AR72">
        <v>0.377328743115942</v>
      </c>
      <c r="AS72">
        <v>1.1495471806422837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619.20928536232213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73.919589203621825</v>
      </c>
      <c r="L73">
        <v>20.18949334259586</v>
      </c>
      <c r="M73">
        <v>0</v>
      </c>
      <c r="N73">
        <v>27.68002031559633</v>
      </c>
      <c r="O73">
        <v>0</v>
      </c>
      <c r="P73">
        <v>66.363585088316469</v>
      </c>
      <c r="Q73">
        <v>2.8815123110151184</v>
      </c>
      <c r="R73">
        <v>4.8075455616127192</v>
      </c>
      <c r="S73">
        <v>2.8795700467675376</v>
      </c>
      <c r="T73">
        <v>0</v>
      </c>
      <c r="U73">
        <v>315.88920070835508</v>
      </c>
      <c r="V73">
        <v>0</v>
      </c>
      <c r="W73">
        <v>11.327154420085183</v>
      </c>
      <c r="X73">
        <v>36.016737182396163</v>
      </c>
      <c r="Y73">
        <v>0</v>
      </c>
      <c r="Z73">
        <v>4.7760582659999997</v>
      </c>
      <c r="AA73">
        <v>3.3943888507970006</v>
      </c>
      <c r="AB73">
        <v>6.4311354696174057</v>
      </c>
      <c r="AC73">
        <v>0</v>
      </c>
      <c r="AD73">
        <v>4.4605794231642699</v>
      </c>
      <c r="AE73">
        <v>8.0468964734996096</v>
      </c>
      <c r="AF73">
        <v>0</v>
      </c>
      <c r="AG73">
        <v>0</v>
      </c>
      <c r="AH73">
        <v>28.554070326399156</v>
      </c>
      <c r="AI73">
        <v>0</v>
      </c>
      <c r="AJ73">
        <v>0</v>
      </c>
      <c r="AK73">
        <v>13.290195173522459</v>
      </c>
      <c r="AL73">
        <v>10.211404218416526</v>
      </c>
      <c r="AM73">
        <v>1.2888307323330834</v>
      </c>
      <c r="AN73">
        <v>0</v>
      </c>
      <c r="AO73">
        <v>0</v>
      </c>
      <c r="AP73">
        <v>0</v>
      </c>
      <c r="AQ73">
        <v>0</v>
      </c>
      <c r="AR73">
        <v>0.377328743115942</v>
      </c>
      <c r="AS73">
        <v>1.1495471806422837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643.93484303786988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73.919589203621825</v>
      </c>
      <c r="L74">
        <v>20.18949334259586</v>
      </c>
      <c r="M74">
        <v>0</v>
      </c>
      <c r="N74">
        <v>27.68002031559633</v>
      </c>
      <c r="O74">
        <v>0</v>
      </c>
      <c r="P74">
        <v>66.363585088316469</v>
      </c>
      <c r="Q74">
        <v>2.8815123110151184</v>
      </c>
      <c r="R74">
        <v>4.8075455616127192</v>
      </c>
      <c r="S74">
        <v>2.8795700467675376</v>
      </c>
      <c r="T74">
        <v>0</v>
      </c>
      <c r="U74">
        <v>315.88920070835508</v>
      </c>
      <c r="V74">
        <v>0</v>
      </c>
      <c r="W74">
        <v>11.327154420085183</v>
      </c>
      <c r="X74">
        <v>36.016737182396163</v>
      </c>
      <c r="Y74">
        <v>0</v>
      </c>
      <c r="Z74">
        <v>4.7760582659999997</v>
      </c>
      <c r="AA74">
        <v>5.4001640000000011</v>
      </c>
      <c r="AB74">
        <v>6.4311354696174057</v>
      </c>
      <c r="AC74">
        <v>0</v>
      </c>
      <c r="AD74">
        <v>6.6908688807721424</v>
      </c>
      <c r="AE74">
        <v>8.0468964734996096</v>
      </c>
      <c r="AF74">
        <v>0</v>
      </c>
      <c r="AG74">
        <v>0</v>
      </c>
      <c r="AH74">
        <v>32.368986719999995</v>
      </c>
      <c r="AI74">
        <v>0</v>
      </c>
      <c r="AJ74">
        <v>0</v>
      </c>
      <c r="AK74">
        <v>13.290195173522459</v>
      </c>
      <c r="AL74">
        <v>10.211404218416526</v>
      </c>
      <c r="AM74">
        <v>1.2888307323330834</v>
      </c>
      <c r="AN74">
        <v>0</v>
      </c>
      <c r="AO74">
        <v>0</v>
      </c>
      <c r="AP74">
        <v>0</v>
      </c>
      <c r="AQ74">
        <v>0</v>
      </c>
      <c r="AR74">
        <v>0.377328743115942</v>
      </c>
      <c r="AS74">
        <v>1.1495471806422837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651.98582403828152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78.530081060227332</v>
      </c>
      <c r="L75">
        <v>20.18949334259586</v>
      </c>
      <c r="M75">
        <v>0</v>
      </c>
      <c r="N75">
        <v>27.68002031559633</v>
      </c>
      <c r="O75">
        <v>0</v>
      </c>
      <c r="P75">
        <v>66.363585088316469</v>
      </c>
      <c r="Q75">
        <v>2.8815123110151184</v>
      </c>
      <c r="R75">
        <v>4.8075455616127192</v>
      </c>
      <c r="S75">
        <v>2.8795700467675376</v>
      </c>
      <c r="T75">
        <v>0</v>
      </c>
      <c r="U75">
        <v>315.88920070835508</v>
      </c>
      <c r="V75">
        <v>0</v>
      </c>
      <c r="W75">
        <v>11.327154420085183</v>
      </c>
      <c r="X75">
        <v>36.016737182396163</v>
      </c>
      <c r="Y75">
        <v>0</v>
      </c>
      <c r="Z75">
        <v>3.1840388439999998</v>
      </c>
      <c r="AA75">
        <v>6.3644790000000011</v>
      </c>
      <c r="AB75">
        <v>6.4311354696174057</v>
      </c>
      <c r="AC75">
        <v>0</v>
      </c>
      <c r="AD75">
        <v>6.6908688807721424</v>
      </c>
      <c r="AE75">
        <v>8.0468964734996096</v>
      </c>
      <c r="AF75">
        <v>0</v>
      </c>
      <c r="AG75">
        <v>0</v>
      </c>
      <c r="AH75">
        <v>32.368986719999995</v>
      </c>
      <c r="AI75">
        <v>0</v>
      </c>
      <c r="AJ75">
        <v>0</v>
      </c>
      <c r="AK75">
        <v>13.290195173522459</v>
      </c>
      <c r="AL75">
        <v>10.211404218416526</v>
      </c>
      <c r="AM75">
        <v>1.2888307323330834</v>
      </c>
      <c r="AN75">
        <v>0</v>
      </c>
      <c r="AO75">
        <v>0</v>
      </c>
      <c r="AP75">
        <v>0</v>
      </c>
      <c r="AQ75">
        <v>0</v>
      </c>
      <c r="AR75">
        <v>0.377328743115942</v>
      </c>
      <c r="AS75">
        <v>1.1495471806422837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655.96861147288701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78.530081060227332</v>
      </c>
      <c r="L76">
        <v>20.18949334259586</v>
      </c>
      <c r="M76">
        <v>0</v>
      </c>
      <c r="N76">
        <v>27.68002031559633</v>
      </c>
      <c r="O76">
        <v>0</v>
      </c>
      <c r="P76">
        <v>66.363585088316469</v>
      </c>
      <c r="Q76">
        <v>2.8815123110151184</v>
      </c>
      <c r="R76">
        <v>4.8075455616127192</v>
      </c>
      <c r="S76">
        <v>2.8795700467675376</v>
      </c>
      <c r="T76">
        <v>0</v>
      </c>
      <c r="U76">
        <v>315.88920070835508</v>
      </c>
      <c r="V76">
        <v>0</v>
      </c>
      <c r="W76">
        <v>11.327154420085183</v>
      </c>
      <c r="X76">
        <v>36.016737182396163</v>
      </c>
      <c r="Y76">
        <v>0</v>
      </c>
      <c r="Z76">
        <v>3.1840388439999998</v>
      </c>
      <c r="AA76">
        <v>6.3644790000000011</v>
      </c>
      <c r="AB76">
        <v>6.4311354696174057</v>
      </c>
      <c r="AC76">
        <v>0</v>
      </c>
      <c r="AD76">
        <v>6.6908688807721424</v>
      </c>
      <c r="AE76">
        <v>8.0468964734996096</v>
      </c>
      <c r="AF76">
        <v>0</v>
      </c>
      <c r="AG76">
        <v>0</v>
      </c>
      <c r="AH76">
        <v>30.05691624</v>
      </c>
      <c r="AI76">
        <v>0</v>
      </c>
      <c r="AJ76">
        <v>0</v>
      </c>
      <c r="AK76">
        <v>13.290195173522459</v>
      </c>
      <c r="AL76">
        <v>10.211404218416526</v>
      </c>
      <c r="AM76">
        <v>1.2888307323330834</v>
      </c>
      <c r="AN76">
        <v>0</v>
      </c>
      <c r="AO76">
        <v>0</v>
      </c>
      <c r="AP76">
        <v>0</v>
      </c>
      <c r="AQ76">
        <v>0</v>
      </c>
      <c r="AR76">
        <v>0.377328743115942</v>
      </c>
      <c r="AS76">
        <v>1.1495471806422837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653.65654099288702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156.87938193836163</v>
      </c>
      <c r="L77">
        <v>41.800012184259572</v>
      </c>
      <c r="M77">
        <v>0</v>
      </c>
      <c r="N77">
        <v>27.68002031559633</v>
      </c>
      <c r="O77">
        <v>0</v>
      </c>
      <c r="P77">
        <v>66.363585088316469</v>
      </c>
      <c r="Q77">
        <v>5.323397083969466</v>
      </c>
      <c r="R77">
        <v>10.346283547595682</v>
      </c>
      <c r="S77">
        <v>6.4390262577847857</v>
      </c>
      <c r="T77">
        <v>0</v>
      </c>
      <c r="U77">
        <v>320.40137227864454</v>
      </c>
      <c r="V77">
        <v>5.0689000160561966</v>
      </c>
      <c r="W77">
        <v>11.327154420085183</v>
      </c>
      <c r="X77">
        <v>36.016737182396163</v>
      </c>
      <c r="Y77">
        <v>0</v>
      </c>
      <c r="Z77">
        <v>3.1840388439999998</v>
      </c>
      <c r="AA77">
        <v>6.3644790000000011</v>
      </c>
      <c r="AB77">
        <v>6.4311354696174057</v>
      </c>
      <c r="AC77">
        <v>0</v>
      </c>
      <c r="AD77">
        <v>6.6908688807721424</v>
      </c>
      <c r="AE77">
        <v>8.0468964734996096</v>
      </c>
      <c r="AF77">
        <v>0</v>
      </c>
      <c r="AG77">
        <v>0</v>
      </c>
      <c r="AH77">
        <v>27.744845759999997</v>
      </c>
      <c r="AI77">
        <v>0</v>
      </c>
      <c r="AJ77">
        <v>0</v>
      </c>
      <c r="AK77">
        <v>13.290195173522459</v>
      </c>
      <c r="AL77">
        <v>10.211404218416526</v>
      </c>
      <c r="AM77">
        <v>1.2888307323330834</v>
      </c>
      <c r="AN77">
        <v>0</v>
      </c>
      <c r="AO77">
        <v>0</v>
      </c>
      <c r="AP77">
        <v>0</v>
      </c>
      <c r="AQ77">
        <v>0</v>
      </c>
      <c r="AR77">
        <v>0.6738012000000001</v>
      </c>
      <c r="AS77">
        <v>1.1495471806422837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772.72191324586936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156.87938193836163</v>
      </c>
      <c r="L78">
        <v>41.800012184259572</v>
      </c>
      <c r="M78">
        <v>0</v>
      </c>
      <c r="N78">
        <v>27.68002031559633</v>
      </c>
      <c r="O78">
        <v>0</v>
      </c>
      <c r="P78">
        <v>66.363585088316469</v>
      </c>
      <c r="Q78">
        <v>5.323397083969466</v>
      </c>
      <c r="R78">
        <v>10.346283547595682</v>
      </c>
      <c r="S78">
        <v>6.4390262577847857</v>
      </c>
      <c r="T78">
        <v>0</v>
      </c>
      <c r="U78">
        <v>320.40137227864454</v>
      </c>
      <c r="V78">
        <v>5.0689000160561966</v>
      </c>
      <c r="W78">
        <v>11.327154420085183</v>
      </c>
      <c r="X78">
        <v>36.016737182396163</v>
      </c>
      <c r="Y78">
        <v>0</v>
      </c>
      <c r="Z78">
        <v>3.1840388439999998</v>
      </c>
      <c r="AA78">
        <v>6.3644790000000011</v>
      </c>
      <c r="AB78">
        <v>6.4311354696174057</v>
      </c>
      <c r="AC78">
        <v>0</v>
      </c>
      <c r="AD78">
        <v>4.1922739015897044</v>
      </c>
      <c r="AE78">
        <v>8.0468964734996096</v>
      </c>
      <c r="AF78">
        <v>0</v>
      </c>
      <c r="AG78">
        <v>0</v>
      </c>
      <c r="AH78">
        <v>22.843256261119322</v>
      </c>
      <c r="AI78">
        <v>0</v>
      </c>
      <c r="AJ78">
        <v>0</v>
      </c>
      <c r="AK78">
        <v>13.290195173522459</v>
      </c>
      <c r="AL78">
        <v>10.211404218416526</v>
      </c>
      <c r="AM78">
        <v>1.2888307323330834</v>
      </c>
      <c r="AN78">
        <v>0</v>
      </c>
      <c r="AO78">
        <v>0</v>
      </c>
      <c r="AP78">
        <v>0</v>
      </c>
      <c r="AQ78">
        <v>0</v>
      </c>
      <c r="AR78">
        <v>8.4898950692028965</v>
      </c>
      <c r="AS78">
        <v>1.1495471806422837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773.13782263700932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156.87938193836163</v>
      </c>
      <c r="L79">
        <v>41.800012184259572</v>
      </c>
      <c r="M79">
        <v>0</v>
      </c>
      <c r="N79">
        <v>27.68002031559633</v>
      </c>
      <c r="O79">
        <v>0</v>
      </c>
      <c r="P79">
        <v>66.363585088316469</v>
      </c>
      <c r="Q79">
        <v>5.323397083969466</v>
      </c>
      <c r="R79">
        <v>10.346283547595682</v>
      </c>
      <c r="S79">
        <v>6.4390262577847857</v>
      </c>
      <c r="T79">
        <v>0</v>
      </c>
      <c r="U79">
        <v>320.40137227864454</v>
      </c>
      <c r="V79">
        <v>5.0689000160561966</v>
      </c>
      <c r="W79">
        <v>11.327154420085183</v>
      </c>
      <c r="X79">
        <v>36.016737182396163</v>
      </c>
      <c r="Y79">
        <v>0</v>
      </c>
      <c r="Z79">
        <v>0</v>
      </c>
      <c r="AA79">
        <v>3.4298756346694801</v>
      </c>
      <c r="AB79">
        <v>6.4311354696174057</v>
      </c>
      <c r="AC79">
        <v>0</v>
      </c>
      <c r="AD79">
        <v>1.9348955492051476</v>
      </c>
      <c r="AE79">
        <v>8.0468964734996096</v>
      </c>
      <c r="AF79">
        <v>0</v>
      </c>
      <c r="AG79">
        <v>0</v>
      </c>
      <c r="AH79">
        <v>16.970597384160509</v>
      </c>
      <c r="AI79">
        <v>0</v>
      </c>
      <c r="AJ79">
        <v>0</v>
      </c>
      <c r="AK79">
        <v>13.290195173522459</v>
      </c>
      <c r="AL79">
        <v>1.7019006184165235</v>
      </c>
      <c r="AM79">
        <v>0.68347083135783959</v>
      </c>
      <c r="AN79">
        <v>0</v>
      </c>
      <c r="AO79">
        <v>0</v>
      </c>
      <c r="AP79">
        <v>0</v>
      </c>
      <c r="AQ79">
        <v>0</v>
      </c>
      <c r="AR79">
        <v>8.4898950692028965</v>
      </c>
      <c r="AS79">
        <v>1.1495471806422837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749.77427969736016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156.87938193836163</v>
      </c>
      <c r="L80">
        <v>41.800012184259572</v>
      </c>
      <c r="M80">
        <v>0</v>
      </c>
      <c r="N80">
        <v>27.68002031559633</v>
      </c>
      <c r="O80">
        <v>0</v>
      </c>
      <c r="P80">
        <v>66.363585088316469</v>
      </c>
      <c r="Q80">
        <v>5.323397083969466</v>
      </c>
      <c r="R80">
        <v>10.346283547595682</v>
      </c>
      <c r="S80">
        <v>6.4390262577847857</v>
      </c>
      <c r="T80">
        <v>0</v>
      </c>
      <c r="U80">
        <v>320.40137227864454</v>
      </c>
      <c r="V80">
        <v>5.0689000160561966</v>
      </c>
      <c r="W80">
        <v>11.327154420085183</v>
      </c>
      <c r="X80">
        <v>36.016737182396163</v>
      </c>
      <c r="Y80">
        <v>0</v>
      </c>
      <c r="Z80">
        <v>0</v>
      </c>
      <c r="AA80">
        <v>1.5429040000000003</v>
      </c>
      <c r="AB80">
        <v>3.2155676078019506</v>
      </c>
      <c r="AC80">
        <v>0</v>
      </c>
      <c r="AD80">
        <v>1.9348955492051476</v>
      </c>
      <c r="AE80">
        <v>4.0234483637568204</v>
      </c>
      <c r="AF80">
        <v>0</v>
      </c>
      <c r="AG80">
        <v>0</v>
      </c>
      <c r="AH80">
        <v>10.173110213600845</v>
      </c>
      <c r="AI80">
        <v>0</v>
      </c>
      <c r="AJ80">
        <v>0</v>
      </c>
      <c r="AK80">
        <v>13.290195173522459</v>
      </c>
      <c r="AL80">
        <v>0.3403800728915663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0.80856133840579703</v>
      </c>
      <c r="AS80">
        <v>1.1495471806422837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724.1244798128929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156.87938193836163</v>
      </c>
      <c r="L81">
        <v>41.800012184259572</v>
      </c>
      <c r="M81">
        <v>0</v>
      </c>
      <c r="N81">
        <v>27.68002031559633</v>
      </c>
      <c r="O81">
        <v>0</v>
      </c>
      <c r="P81">
        <v>66.363585088316469</v>
      </c>
      <c r="Q81">
        <v>5.323397083969466</v>
      </c>
      <c r="R81">
        <v>10.346283547595682</v>
      </c>
      <c r="S81">
        <v>6.4390262577847857</v>
      </c>
      <c r="T81">
        <v>0</v>
      </c>
      <c r="U81">
        <v>320.40137227864454</v>
      </c>
      <c r="V81">
        <v>5.0689000160561966</v>
      </c>
      <c r="W81">
        <v>11.327154420085183</v>
      </c>
      <c r="X81">
        <v>36.016737182396163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4.0234483637568204</v>
      </c>
      <c r="AF81">
        <v>0</v>
      </c>
      <c r="AG81">
        <v>0</v>
      </c>
      <c r="AH81">
        <v>4.1617268131995777</v>
      </c>
      <c r="AI81">
        <v>0</v>
      </c>
      <c r="AJ81">
        <v>0</v>
      </c>
      <c r="AK81">
        <v>13.290195173522459</v>
      </c>
      <c r="AL81">
        <v>0.3403800728915663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0.40428066920289851</v>
      </c>
      <c r="AS81">
        <v>1.1495471806422837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711.01544858628165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156.87938193836163</v>
      </c>
      <c r="L82">
        <v>41.800012184259572</v>
      </c>
      <c r="M82">
        <v>0</v>
      </c>
      <c r="N82">
        <v>27.68002031559633</v>
      </c>
      <c r="O82">
        <v>0</v>
      </c>
      <c r="P82">
        <v>66.363585088316469</v>
      </c>
      <c r="Q82">
        <v>5.323397083969466</v>
      </c>
      <c r="R82">
        <v>10.346283547595682</v>
      </c>
      <c r="S82">
        <v>6.4390262577847857</v>
      </c>
      <c r="T82">
        <v>0</v>
      </c>
      <c r="U82">
        <v>320.40137227864454</v>
      </c>
      <c r="V82">
        <v>5.0689000160561966</v>
      </c>
      <c r="W82">
        <v>11.327154420085183</v>
      </c>
      <c r="X82">
        <v>36.016737182396163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4.0234483637568204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13.290195173522459</v>
      </c>
      <c r="AL82">
        <v>0.3403800728915663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0.40428066920289851</v>
      </c>
      <c r="AS82">
        <v>1.1495471806422837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706.85372177308204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76.899537279090879</v>
      </c>
      <c r="L83">
        <v>18.659609773298602</v>
      </c>
      <c r="M83">
        <v>0</v>
      </c>
      <c r="N83">
        <v>27.68002031559633</v>
      </c>
      <c r="O83">
        <v>0</v>
      </c>
      <c r="P83">
        <v>66.363585088316469</v>
      </c>
      <c r="Q83">
        <v>5.323397083969466</v>
      </c>
      <c r="R83">
        <v>10.346283547595682</v>
      </c>
      <c r="S83">
        <v>6.4390262577847857</v>
      </c>
      <c r="T83">
        <v>0</v>
      </c>
      <c r="U83">
        <v>320.40137227864454</v>
      </c>
      <c r="V83">
        <v>5.0689000160561966</v>
      </c>
      <c r="W83">
        <v>11.327154420085183</v>
      </c>
      <c r="X83">
        <v>36.016737182396163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4.0234483637568204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13.290195173522459</v>
      </c>
      <c r="AL83">
        <v>0.3403800728915663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0.40428066920289851</v>
      </c>
      <c r="AS83">
        <v>1.1495471806422837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603.73347470285023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76.899537279090879</v>
      </c>
      <c r="L84">
        <v>18.659609773298602</v>
      </c>
      <c r="M84">
        <v>0</v>
      </c>
      <c r="N84">
        <v>27.68002031559633</v>
      </c>
      <c r="O84">
        <v>0</v>
      </c>
      <c r="P84">
        <v>66.363585088316469</v>
      </c>
      <c r="Q84">
        <v>5.323397083969466</v>
      </c>
      <c r="R84">
        <v>10.346283547595682</v>
      </c>
      <c r="S84">
        <v>6.4390262577847857</v>
      </c>
      <c r="T84">
        <v>0</v>
      </c>
      <c r="U84">
        <v>320.40137227864454</v>
      </c>
      <c r="V84">
        <v>5.0689000160561966</v>
      </c>
      <c r="W84">
        <v>11.327154420085183</v>
      </c>
      <c r="X84">
        <v>36.016737182396163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4.0234483637568204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13.290195173522459</v>
      </c>
      <c r="AL84">
        <v>0.3403800728915663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0.40428066920289851</v>
      </c>
      <c r="AS84">
        <v>1.1495471806422837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603.73347470285023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85.729686671743892</v>
      </c>
      <c r="L85">
        <v>40.369539217563286</v>
      </c>
      <c r="M85">
        <v>0</v>
      </c>
      <c r="N85">
        <v>27.68002031559633</v>
      </c>
      <c r="O85">
        <v>0</v>
      </c>
      <c r="P85">
        <v>66.363585088316469</v>
      </c>
      <c r="Q85">
        <v>5.323397083969466</v>
      </c>
      <c r="R85">
        <v>10.346283547595682</v>
      </c>
      <c r="S85">
        <v>6.4390262577847857</v>
      </c>
      <c r="T85">
        <v>0</v>
      </c>
      <c r="U85">
        <v>320.40137227864454</v>
      </c>
      <c r="V85">
        <v>5.0689000160561966</v>
      </c>
      <c r="W85">
        <v>11.327154420085183</v>
      </c>
      <c r="X85">
        <v>36.016737182396163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4.0234483637568204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13.290195173522459</v>
      </c>
      <c r="AL85">
        <v>0.3403800728915663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0.40428066920289851</v>
      </c>
      <c r="AS85">
        <v>1.1495471806422837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634.27355353976793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115.34715454155217</v>
      </c>
      <c r="L86">
        <v>40.369539217563286</v>
      </c>
      <c r="M86">
        <v>0</v>
      </c>
      <c r="N86">
        <v>27.68002031559633</v>
      </c>
      <c r="O86">
        <v>0</v>
      </c>
      <c r="P86">
        <v>66.363585088316469</v>
      </c>
      <c r="Q86">
        <v>2.6612571770491802</v>
      </c>
      <c r="R86">
        <v>4.4383147110473464</v>
      </c>
      <c r="S86">
        <v>2.6594662751273739</v>
      </c>
      <c r="T86">
        <v>0</v>
      </c>
      <c r="U86">
        <v>320.40137227864454</v>
      </c>
      <c r="V86">
        <v>5.0689000160561966</v>
      </c>
      <c r="W86">
        <v>11.327154420085183</v>
      </c>
      <c r="X86">
        <v>36.016737182396163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4.0234483637568204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13.290195173522459</v>
      </c>
      <c r="AL86">
        <v>0.3403800728915663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0.40428066920289851</v>
      </c>
      <c r="AS86">
        <v>1.1495471806422837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651.54135268345021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76.899782092636798</v>
      </c>
      <c r="L87">
        <v>18.659609773298602</v>
      </c>
      <c r="M87">
        <v>0</v>
      </c>
      <c r="N87">
        <v>27.68002031559633</v>
      </c>
      <c r="O87">
        <v>0</v>
      </c>
      <c r="P87">
        <v>66.363585088316469</v>
      </c>
      <c r="Q87">
        <v>2.6612571770491802</v>
      </c>
      <c r="R87">
        <v>4.4383147110473464</v>
      </c>
      <c r="S87">
        <v>2.6594662751273739</v>
      </c>
      <c r="T87">
        <v>0</v>
      </c>
      <c r="U87">
        <v>320.40137227864454</v>
      </c>
      <c r="V87">
        <v>5.0689000160561966</v>
      </c>
      <c r="W87">
        <v>11.327154420085183</v>
      </c>
      <c r="X87">
        <v>36.016737182396163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4.0234483637568204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13.290195173522459</v>
      </c>
      <c r="AL87">
        <v>0.3403800728915663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0.40428066920289851</v>
      </c>
      <c r="AS87">
        <v>1.1495471806422837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591.38405079027007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71.049839350539742</v>
      </c>
      <c r="L88">
        <v>18.659609773298602</v>
      </c>
      <c r="M88">
        <v>0</v>
      </c>
      <c r="N88">
        <v>27.68002031559633</v>
      </c>
      <c r="O88">
        <v>0</v>
      </c>
      <c r="P88">
        <v>66.363585088316469</v>
      </c>
      <c r="Q88">
        <v>2.6612571770491802</v>
      </c>
      <c r="R88">
        <v>4.4383147110473464</v>
      </c>
      <c r="S88">
        <v>2.6594662751273739</v>
      </c>
      <c r="T88">
        <v>0</v>
      </c>
      <c r="U88">
        <v>320.40137227864454</v>
      </c>
      <c r="V88">
        <v>5.0689000160561966</v>
      </c>
      <c r="W88">
        <v>11.327154420085183</v>
      </c>
      <c r="X88">
        <v>36.016737182396163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4.0234483637568204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13.290195173522459</v>
      </c>
      <c r="AL88">
        <v>0.3403800728915663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0.40428066920289851</v>
      </c>
      <c r="AS88">
        <v>1.1495471806422837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585.53410804817304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73.348624586008398</v>
      </c>
      <c r="L89">
        <v>18.659609773298602</v>
      </c>
      <c r="M89">
        <v>0</v>
      </c>
      <c r="N89">
        <v>27.68002031559633</v>
      </c>
      <c r="O89">
        <v>0</v>
      </c>
      <c r="P89">
        <v>66.363585088316469</v>
      </c>
      <c r="Q89">
        <v>2.6612571770491802</v>
      </c>
      <c r="R89">
        <v>4.4383147110473464</v>
      </c>
      <c r="S89">
        <v>2.6594662751273739</v>
      </c>
      <c r="T89">
        <v>0</v>
      </c>
      <c r="U89">
        <v>320.40137227864454</v>
      </c>
      <c r="V89">
        <v>5.0689000160561966</v>
      </c>
      <c r="W89">
        <v>11.327154420085183</v>
      </c>
      <c r="X89">
        <v>36.016737182396163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4.0234483637568204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13.290195173522459</v>
      </c>
      <c r="AL89">
        <v>0.3403800728915663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0.40428066920289851</v>
      </c>
      <c r="AS89">
        <v>1.1495471806422837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587.83289328364174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71.049480827944762</v>
      </c>
      <c r="L90">
        <v>18.659609773298602</v>
      </c>
      <c r="M90">
        <v>0</v>
      </c>
      <c r="N90">
        <v>27.68002031559633</v>
      </c>
      <c r="O90">
        <v>0</v>
      </c>
      <c r="P90">
        <v>66.363585088316469</v>
      </c>
      <c r="Q90">
        <v>2.6612571770491802</v>
      </c>
      <c r="R90">
        <v>4.4383147110473464</v>
      </c>
      <c r="S90">
        <v>2.6594662751273739</v>
      </c>
      <c r="T90">
        <v>0</v>
      </c>
      <c r="U90">
        <v>320.40137227864454</v>
      </c>
      <c r="V90">
        <v>5.0689000160561966</v>
      </c>
      <c r="W90">
        <v>11.327154420085183</v>
      </c>
      <c r="X90">
        <v>36.016737182396163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4.0234483637568204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13.290195173522459</v>
      </c>
      <c r="AL90">
        <v>0.3403800728915663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0.40428066920289851</v>
      </c>
      <c r="AS90">
        <v>1.1495471806422837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585.53374952557806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73.839406578604098</v>
      </c>
      <c r="L91">
        <v>20.489903907485527</v>
      </c>
      <c r="M91">
        <v>0</v>
      </c>
      <c r="N91">
        <v>27.68002031559633</v>
      </c>
      <c r="O91">
        <v>0</v>
      </c>
      <c r="P91">
        <v>66.363585088316469</v>
      </c>
      <c r="Q91">
        <v>2.6597955928753181</v>
      </c>
      <c r="R91">
        <v>4.4406840289057126</v>
      </c>
      <c r="S91">
        <v>2.6992920731707319</v>
      </c>
      <c r="T91">
        <v>0</v>
      </c>
      <c r="U91">
        <v>320.40137227864454</v>
      </c>
      <c r="V91">
        <v>5.0647780305343506</v>
      </c>
      <c r="W91">
        <v>11.327154420085183</v>
      </c>
      <c r="X91">
        <v>36.016737182396163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4.0234483637568204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13.290195173522459</v>
      </c>
      <c r="AL91">
        <v>0.3403800728915663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8.4898950692028965</v>
      </c>
      <c r="AS91">
        <v>1.1495471806422837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598.27619535663052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73.840146424929173</v>
      </c>
      <c r="L92">
        <v>20.489741278473051</v>
      </c>
      <c r="M92">
        <v>0</v>
      </c>
      <c r="N92">
        <v>27.68002031559633</v>
      </c>
      <c r="O92">
        <v>0</v>
      </c>
      <c r="P92">
        <v>66.363585088316469</v>
      </c>
      <c r="Q92">
        <v>2.5605018321588724</v>
      </c>
      <c r="R92">
        <v>4.4383147110473464</v>
      </c>
      <c r="S92">
        <v>3.3920922903896105</v>
      </c>
      <c r="T92">
        <v>0</v>
      </c>
      <c r="U92">
        <v>320.40137227864454</v>
      </c>
      <c r="V92">
        <v>5.0689000160561966</v>
      </c>
      <c r="W92">
        <v>11.327154420085183</v>
      </c>
      <c r="X92">
        <v>36.016737182396163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13.290195173522459</v>
      </c>
      <c r="AL92">
        <v>0.3403800728915663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8.4898950692028965</v>
      </c>
      <c r="AS92">
        <v>1.1495471806422837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594.84858333435204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71.970737387895255</v>
      </c>
      <c r="L93">
        <v>20.489714237853327</v>
      </c>
      <c r="M93">
        <v>0</v>
      </c>
      <c r="N93">
        <v>28.679442601381265</v>
      </c>
      <c r="O93">
        <v>0</v>
      </c>
      <c r="P93">
        <v>66.363585088316469</v>
      </c>
      <c r="Q93">
        <v>2.5605018321588724</v>
      </c>
      <c r="R93">
        <v>5.1184471398817903</v>
      </c>
      <c r="S93">
        <v>3.4098324943181817</v>
      </c>
      <c r="T93">
        <v>0</v>
      </c>
      <c r="U93">
        <v>320.40137227864454</v>
      </c>
      <c r="V93">
        <v>0</v>
      </c>
      <c r="W93">
        <v>6.728277718820296</v>
      </c>
      <c r="X93">
        <v>19.22229841863075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13.290195173522459</v>
      </c>
      <c r="AL93">
        <v>0.3403800728915663</v>
      </c>
      <c r="AM93">
        <v>0</v>
      </c>
      <c r="AN93">
        <v>0</v>
      </c>
      <c r="AO93">
        <v>0</v>
      </c>
      <c r="AP93">
        <v>0.1250789337275891</v>
      </c>
      <c r="AQ93">
        <v>0</v>
      </c>
      <c r="AR93">
        <v>0.6738012000000001</v>
      </c>
      <c r="AS93">
        <v>1.1167028811329169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560.49036745917522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73.839649869602027</v>
      </c>
      <c r="L94">
        <v>20.489714237853327</v>
      </c>
      <c r="M94">
        <v>0</v>
      </c>
      <c r="N94">
        <v>28.840444512946981</v>
      </c>
      <c r="O94">
        <v>0</v>
      </c>
      <c r="P94">
        <v>66.363585088316469</v>
      </c>
      <c r="Q94">
        <v>2.5605018321588724</v>
      </c>
      <c r="R94">
        <v>5.1184471398817903</v>
      </c>
      <c r="S94">
        <v>3.4098324943181817</v>
      </c>
      <c r="T94">
        <v>0</v>
      </c>
      <c r="U94">
        <v>320.40137227864454</v>
      </c>
      <c r="V94">
        <v>0</v>
      </c>
      <c r="W94">
        <v>6.728277718820296</v>
      </c>
      <c r="X94">
        <v>19.22229841863075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13.290195173522459</v>
      </c>
      <c r="AL94">
        <v>0.3403800728915663</v>
      </c>
      <c r="AM94">
        <v>0</v>
      </c>
      <c r="AN94">
        <v>0</v>
      </c>
      <c r="AO94">
        <v>0</v>
      </c>
      <c r="AP94">
        <v>0.1250789337275891</v>
      </c>
      <c r="AQ94">
        <v>0</v>
      </c>
      <c r="AR94">
        <v>0.40428066920289851</v>
      </c>
      <c r="AS94">
        <v>1.1167028811329169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562.25076132165054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73.840684199832552</v>
      </c>
      <c r="L95">
        <v>20.489714237853327</v>
      </c>
      <c r="M95">
        <v>0</v>
      </c>
      <c r="N95">
        <v>28.840444512946981</v>
      </c>
      <c r="O95">
        <v>0</v>
      </c>
      <c r="P95">
        <v>66.363585088316469</v>
      </c>
      <c r="Q95">
        <v>2.5605018321588724</v>
      </c>
      <c r="R95">
        <v>5.119471478319328</v>
      </c>
      <c r="S95">
        <v>3.4098324943181817</v>
      </c>
      <c r="T95">
        <v>0</v>
      </c>
      <c r="U95">
        <v>320.40137227864454</v>
      </c>
      <c r="V95">
        <v>0</v>
      </c>
      <c r="W95">
        <v>6.728277718820296</v>
      </c>
      <c r="X95">
        <v>19.22229841863075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13.290195173522459</v>
      </c>
      <c r="AL95">
        <v>0.3403800728915663</v>
      </c>
      <c r="AM95">
        <v>0</v>
      </c>
      <c r="AN95">
        <v>0</v>
      </c>
      <c r="AO95">
        <v>0</v>
      </c>
      <c r="AP95">
        <v>0.1250789337275891</v>
      </c>
      <c r="AQ95">
        <v>0</v>
      </c>
      <c r="AR95">
        <v>0.40428066920289851</v>
      </c>
      <c r="AS95">
        <v>1.1167028811329169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562.2528199903187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73.840258726657382</v>
      </c>
      <c r="L96">
        <v>20.489714237853327</v>
      </c>
      <c r="M96">
        <v>0</v>
      </c>
      <c r="N96">
        <v>28.840444512946981</v>
      </c>
      <c r="O96">
        <v>0</v>
      </c>
      <c r="P96">
        <v>66.363585088316469</v>
      </c>
      <c r="Q96">
        <v>2.5605018321588724</v>
      </c>
      <c r="R96">
        <v>5.119471478319328</v>
      </c>
      <c r="S96">
        <v>3.4098324943181817</v>
      </c>
      <c r="T96">
        <v>0</v>
      </c>
      <c r="U96">
        <v>320.40137227864454</v>
      </c>
      <c r="V96">
        <v>0</v>
      </c>
      <c r="W96">
        <v>6.7283999765499525</v>
      </c>
      <c r="X96">
        <v>19.219782993536278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13.290195173522459</v>
      </c>
      <c r="AL96">
        <v>0.3403800728915663</v>
      </c>
      <c r="AM96">
        <v>0</v>
      </c>
      <c r="AN96">
        <v>0</v>
      </c>
      <c r="AO96">
        <v>0</v>
      </c>
      <c r="AP96">
        <v>0.1250789337275891</v>
      </c>
      <c r="AQ96">
        <v>0</v>
      </c>
      <c r="AR96">
        <v>0.40428066920289851</v>
      </c>
      <c r="AS96">
        <v>1.1167028811329169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562.2500013497787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73.839497163765714</v>
      </c>
      <c r="L97">
        <v>20.489714237853327</v>
      </c>
      <c r="M97">
        <v>0</v>
      </c>
      <c r="N97">
        <v>28.840444512946981</v>
      </c>
      <c r="O97">
        <v>0</v>
      </c>
      <c r="P97">
        <v>66.363585088316469</v>
      </c>
      <c r="Q97">
        <v>2.5605018321588724</v>
      </c>
      <c r="R97">
        <v>5.119471478319328</v>
      </c>
      <c r="S97">
        <v>3.4098324943181817</v>
      </c>
      <c r="T97">
        <v>0</v>
      </c>
      <c r="U97">
        <v>320.40137227864454</v>
      </c>
      <c r="V97">
        <v>0</v>
      </c>
      <c r="W97">
        <v>6.7283999765499525</v>
      </c>
      <c r="X97">
        <v>19.219782993536278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4.0096650544816841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13.290195173522459</v>
      </c>
      <c r="AL97">
        <v>0.3403800728915663</v>
      </c>
      <c r="AM97">
        <v>0</v>
      </c>
      <c r="AN97">
        <v>0</v>
      </c>
      <c r="AO97">
        <v>0</v>
      </c>
      <c r="AP97">
        <v>0.1250789337275891</v>
      </c>
      <c r="AQ97">
        <v>0</v>
      </c>
      <c r="AR97">
        <v>0.40428066920289851</v>
      </c>
      <c r="AS97">
        <v>1.1167028811329169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566.25890484136869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73.840066391683067</v>
      </c>
      <c r="L98">
        <v>20.489714237853327</v>
      </c>
      <c r="M98">
        <v>0</v>
      </c>
      <c r="N98">
        <v>28.840444512946981</v>
      </c>
      <c r="O98">
        <v>0</v>
      </c>
      <c r="P98">
        <v>66.363585088316469</v>
      </c>
      <c r="Q98">
        <v>2.5605018321588724</v>
      </c>
      <c r="R98">
        <v>5.119471478319328</v>
      </c>
      <c r="S98">
        <v>3.4098324943181817</v>
      </c>
      <c r="T98">
        <v>0</v>
      </c>
      <c r="U98">
        <v>320.40137227864454</v>
      </c>
      <c r="V98">
        <v>0</v>
      </c>
      <c r="W98">
        <v>6.7283999765499525</v>
      </c>
      <c r="X98">
        <v>19.219782993536278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4.0096650544816841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13.290195173522459</v>
      </c>
      <c r="AL98">
        <v>0.3403800728915663</v>
      </c>
      <c r="AM98">
        <v>0</v>
      </c>
      <c r="AN98">
        <v>0</v>
      </c>
      <c r="AO98">
        <v>0</v>
      </c>
      <c r="AP98">
        <v>0.1250789337275891</v>
      </c>
      <c r="AQ98">
        <v>0</v>
      </c>
      <c r="AR98">
        <v>0.40428066920289851</v>
      </c>
      <c r="AS98">
        <v>1.1167028811329169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566.25947406928606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2.5728429083053679</v>
      </c>
      <c r="L99">
        <f t="shared" si="2"/>
        <v>0.70491859736922957</v>
      </c>
      <c r="M99">
        <f t="shared" si="2"/>
        <v>0</v>
      </c>
      <c r="N99">
        <f t="shared" si="2"/>
        <v>0.66602087339244553</v>
      </c>
      <c r="O99">
        <f t="shared" si="2"/>
        <v>0</v>
      </c>
      <c r="P99">
        <f t="shared" si="2"/>
        <v>1.5390789940698817</v>
      </c>
      <c r="Q99">
        <f t="shared" si="2"/>
        <v>9.0926667039872788E-2</v>
      </c>
      <c r="R99">
        <f t="shared" si="2"/>
        <v>0.17854184702721348</v>
      </c>
      <c r="S99">
        <f t="shared" si="2"/>
        <v>0.10755046377022351</v>
      </c>
      <c r="T99">
        <f t="shared" si="2"/>
        <v>0</v>
      </c>
      <c r="U99">
        <f t="shared" si="2"/>
        <v>7.1356571379154818</v>
      </c>
      <c r="V99">
        <f t="shared" si="2"/>
        <v>6.8043049965792926E-2</v>
      </c>
      <c r="W99">
        <f t="shared" si="2"/>
        <v>0.23064583745062861</v>
      </c>
      <c r="X99">
        <f t="shared" si="2"/>
        <v>0.74260856581766799</v>
      </c>
      <c r="Y99">
        <f t="shared" si="2"/>
        <v>0</v>
      </c>
      <c r="Z99">
        <f t="shared" si="2"/>
        <v>1.0482405882999998E-2</v>
      </c>
      <c r="AA99">
        <f t="shared" si="2"/>
        <v>2.0597672038091899E-2</v>
      </c>
      <c r="AB99">
        <f t="shared" si="2"/>
        <v>2.452358578405851E-2</v>
      </c>
      <c r="AC99">
        <f t="shared" si="2"/>
        <v>0</v>
      </c>
      <c r="AD99">
        <f t="shared" si="2"/>
        <v>2.0961368936506436E-2</v>
      </c>
      <c r="AE99">
        <f t="shared" si="2"/>
        <v>7.4426901741289894E-2</v>
      </c>
      <c r="AF99">
        <f t="shared" si="2"/>
        <v>0</v>
      </c>
      <c r="AG99">
        <f t="shared" si="2"/>
        <v>0</v>
      </c>
      <c r="AH99">
        <f t="shared" si="2"/>
        <v>0.12716387633649948</v>
      </c>
      <c r="AI99">
        <f t="shared" si="2"/>
        <v>0</v>
      </c>
      <c r="AJ99">
        <f t="shared" si="2"/>
        <v>0</v>
      </c>
      <c r="AK99">
        <f t="shared" si="2"/>
        <v>0.31896468416453905</v>
      </c>
      <c r="AL99">
        <f t="shared" si="2"/>
        <v>4.1696565849591256E-2</v>
      </c>
      <c r="AM99">
        <f t="shared" si="2"/>
        <v>5.8566944732933229E-3</v>
      </c>
      <c r="AN99">
        <f t="shared" si="2"/>
        <v>0</v>
      </c>
      <c r="AO99">
        <f t="shared" si="2"/>
        <v>0</v>
      </c>
      <c r="AP99">
        <f t="shared" si="2"/>
        <v>5.1126003050507894E-3</v>
      </c>
      <c r="AQ99">
        <f t="shared" si="2"/>
        <v>0</v>
      </c>
      <c r="AR99">
        <f t="shared" si="2"/>
        <v>3.0327792616485511E-2</v>
      </c>
      <c r="AS99">
        <f t="shared" si="2"/>
        <v>2.9083542882805576E-2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14.746032633135014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5.2899455200823891</v>
      </c>
      <c r="L3">
        <v>203.77245350000001</v>
      </c>
      <c r="M3">
        <v>27.130122718534437</v>
      </c>
      <c r="N3">
        <v>33.440024543119264</v>
      </c>
      <c r="O3">
        <v>0</v>
      </c>
      <c r="P3">
        <v>38.868702901657464</v>
      </c>
      <c r="Q3">
        <v>2.9198482216358839</v>
      </c>
      <c r="R3">
        <v>5.7679877516983691</v>
      </c>
      <c r="S3">
        <v>3.8421197534537725</v>
      </c>
      <c r="T3">
        <v>0</v>
      </c>
      <c r="U3">
        <v>20.370273056300267</v>
      </c>
      <c r="V3">
        <v>4.6039626514126057</v>
      </c>
      <c r="W3">
        <v>13.685457392754005</v>
      </c>
      <c r="X3">
        <v>43.25088626760563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2.6750194650101418</v>
      </c>
      <c r="AG3">
        <v>6.2359922560000003</v>
      </c>
      <c r="AH3">
        <v>0</v>
      </c>
      <c r="AI3">
        <v>0</v>
      </c>
      <c r="AJ3">
        <v>0</v>
      </c>
      <c r="AK3">
        <v>16.052972327186762</v>
      </c>
      <c r="AL3">
        <v>0</v>
      </c>
      <c r="AM3">
        <v>0</v>
      </c>
      <c r="AN3">
        <v>0.84583699999999995</v>
      </c>
      <c r="AO3">
        <v>0</v>
      </c>
      <c r="AP3">
        <v>1.8509956311516154</v>
      </c>
      <c r="AQ3">
        <v>0</v>
      </c>
      <c r="AR3">
        <v>0.45578190190217394</v>
      </c>
      <c r="AS3">
        <v>1.348736549732382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432.40711940923717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5.3499520448179263</v>
      </c>
      <c r="L4">
        <v>203.77245350000001</v>
      </c>
      <c r="M4">
        <v>27.130122718534437</v>
      </c>
      <c r="N4">
        <v>33.440024543119264</v>
      </c>
      <c r="O4">
        <v>0</v>
      </c>
      <c r="P4">
        <v>38.868702901657464</v>
      </c>
      <c r="Q4">
        <v>2.881667591182365</v>
      </c>
      <c r="R4">
        <v>5.7679877516983691</v>
      </c>
      <c r="S4">
        <v>3.8421197534537725</v>
      </c>
      <c r="T4">
        <v>0</v>
      </c>
      <c r="U4">
        <v>20.370273056300267</v>
      </c>
      <c r="V4">
        <v>1.9994015797788309</v>
      </c>
      <c r="W4">
        <v>13.685457392754005</v>
      </c>
      <c r="X4">
        <v>43.25088626760563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2.6750194650101418</v>
      </c>
      <c r="AG4">
        <v>6.2359922560000003</v>
      </c>
      <c r="AH4">
        <v>0</v>
      </c>
      <c r="AI4">
        <v>0</v>
      </c>
      <c r="AJ4">
        <v>0</v>
      </c>
      <c r="AK4">
        <v>16.052972327186762</v>
      </c>
      <c r="AL4">
        <v>0</v>
      </c>
      <c r="AM4">
        <v>0</v>
      </c>
      <c r="AN4">
        <v>0.84583699999999995</v>
      </c>
      <c r="AO4">
        <v>0</v>
      </c>
      <c r="AP4">
        <v>1.8509956311516154</v>
      </c>
      <c r="AQ4">
        <v>0</v>
      </c>
      <c r="AR4">
        <v>0.45578190190217394</v>
      </c>
      <c r="AS4">
        <v>1.348736549732382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429.82438423188535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5.2899332912988646</v>
      </c>
      <c r="L5">
        <v>203.77245350000001</v>
      </c>
      <c r="M5">
        <v>27.130122718534437</v>
      </c>
      <c r="N5">
        <v>33.440024543119264</v>
      </c>
      <c r="O5">
        <v>0</v>
      </c>
      <c r="P5">
        <v>38.868702901657464</v>
      </c>
      <c r="Q5">
        <v>2.881667591182365</v>
      </c>
      <c r="R5">
        <v>5.7679877516983691</v>
      </c>
      <c r="S5">
        <v>3.8421197534537725</v>
      </c>
      <c r="T5">
        <v>0</v>
      </c>
      <c r="U5">
        <v>20.370273056300267</v>
      </c>
      <c r="V5">
        <v>1.97951122698268</v>
      </c>
      <c r="W5">
        <v>4.808386072920233</v>
      </c>
      <c r="X5">
        <v>14.419465692978722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2.6750194650101418</v>
      </c>
      <c r="AG5">
        <v>6.2359922560000003</v>
      </c>
      <c r="AH5">
        <v>0</v>
      </c>
      <c r="AI5">
        <v>0</v>
      </c>
      <c r="AJ5">
        <v>0</v>
      </c>
      <c r="AK5">
        <v>16.052972327186762</v>
      </c>
      <c r="AL5">
        <v>0</v>
      </c>
      <c r="AM5">
        <v>0</v>
      </c>
      <c r="AN5">
        <v>0.84583699999999995</v>
      </c>
      <c r="AO5">
        <v>0</v>
      </c>
      <c r="AP5">
        <v>1.8509956311516154</v>
      </c>
      <c r="AQ5">
        <v>0</v>
      </c>
      <c r="AR5">
        <v>7.8134024986413042</v>
      </c>
      <c r="AS5">
        <v>2.4594609837198931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400.50432826183612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5.2899248579545457</v>
      </c>
      <c r="L6">
        <v>203.77245350000001</v>
      </c>
      <c r="M6">
        <v>27.130122718534437</v>
      </c>
      <c r="N6">
        <v>33.440024543119264</v>
      </c>
      <c r="O6">
        <v>0</v>
      </c>
      <c r="P6">
        <v>38.868702901657464</v>
      </c>
      <c r="Q6">
        <v>2.881667591182365</v>
      </c>
      <c r="R6">
        <v>5.7679877516983691</v>
      </c>
      <c r="S6">
        <v>3.8421197534537725</v>
      </c>
      <c r="T6">
        <v>0</v>
      </c>
      <c r="U6">
        <v>20.370273056300267</v>
      </c>
      <c r="V6">
        <v>1.97951122698268</v>
      </c>
      <c r="W6">
        <v>4.808386072920233</v>
      </c>
      <c r="X6">
        <v>14.419465692978722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2.6750194650101418</v>
      </c>
      <c r="AG6">
        <v>6.2359922560000003</v>
      </c>
      <c r="AH6">
        <v>0</v>
      </c>
      <c r="AI6">
        <v>0</v>
      </c>
      <c r="AJ6">
        <v>0</v>
      </c>
      <c r="AK6">
        <v>16.052972327186762</v>
      </c>
      <c r="AL6">
        <v>0</v>
      </c>
      <c r="AM6">
        <v>0</v>
      </c>
      <c r="AN6">
        <v>0.84583699999999995</v>
      </c>
      <c r="AO6">
        <v>0</v>
      </c>
      <c r="AP6">
        <v>1.8509956311516154</v>
      </c>
      <c r="AQ6">
        <v>0</v>
      </c>
      <c r="AR6">
        <v>7.8134024986413042</v>
      </c>
      <c r="AS6">
        <v>2.4594609837198931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400.50431982849182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5.2898622319499093</v>
      </c>
      <c r="L7">
        <v>203.77245350000001</v>
      </c>
      <c r="M7">
        <v>27.130122718534437</v>
      </c>
      <c r="N7">
        <v>33.440024543119264</v>
      </c>
      <c r="O7">
        <v>0</v>
      </c>
      <c r="P7">
        <v>38.8743714195964</v>
      </c>
      <c r="Q7">
        <v>2.881667591182365</v>
      </c>
      <c r="R7">
        <v>5.7679877516983691</v>
      </c>
      <c r="S7">
        <v>3.8421197534537725</v>
      </c>
      <c r="T7">
        <v>0</v>
      </c>
      <c r="U7">
        <v>20.370273056300267</v>
      </c>
      <c r="V7">
        <v>1.97951122698268</v>
      </c>
      <c r="W7">
        <v>4.808386072920233</v>
      </c>
      <c r="X7">
        <v>14.419465692978722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2.6750194650101418</v>
      </c>
      <c r="AG7">
        <v>6.2359922560000003</v>
      </c>
      <c r="AH7">
        <v>0</v>
      </c>
      <c r="AI7">
        <v>0</v>
      </c>
      <c r="AJ7">
        <v>0</v>
      </c>
      <c r="AK7">
        <v>16.052972327186762</v>
      </c>
      <c r="AL7">
        <v>0</v>
      </c>
      <c r="AM7">
        <v>0</v>
      </c>
      <c r="AN7">
        <v>0.84583699999999995</v>
      </c>
      <c r="AO7">
        <v>0</v>
      </c>
      <c r="AP7">
        <v>1.8509956311516154</v>
      </c>
      <c r="AQ7">
        <v>0</v>
      </c>
      <c r="AR7">
        <v>0.97667519728260865</v>
      </c>
      <c r="AS7">
        <v>1.348736549732382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392.56247398507992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5.2898622319499093</v>
      </c>
      <c r="L8">
        <v>203.77245350000001</v>
      </c>
      <c r="M8">
        <v>27.130122718534437</v>
      </c>
      <c r="N8">
        <v>33.440024543119264</v>
      </c>
      <c r="O8">
        <v>0</v>
      </c>
      <c r="P8">
        <v>38.8743714195964</v>
      </c>
      <c r="Q8">
        <v>2.881667591182365</v>
      </c>
      <c r="R8">
        <v>5.7679877516983691</v>
      </c>
      <c r="S8">
        <v>3.8421197534537725</v>
      </c>
      <c r="T8">
        <v>0</v>
      </c>
      <c r="U8">
        <v>20.370273056300267</v>
      </c>
      <c r="V8">
        <v>1.97951122698268</v>
      </c>
      <c r="W8">
        <v>4.808386072920233</v>
      </c>
      <c r="X8">
        <v>14.419465692978722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2.6750194650101418</v>
      </c>
      <c r="AG8">
        <v>6.2359922560000003</v>
      </c>
      <c r="AH8">
        <v>0</v>
      </c>
      <c r="AI8">
        <v>0</v>
      </c>
      <c r="AJ8">
        <v>0</v>
      </c>
      <c r="AK8">
        <v>16.052972327186762</v>
      </c>
      <c r="AL8">
        <v>0</v>
      </c>
      <c r="AM8">
        <v>0</v>
      </c>
      <c r="AN8">
        <v>0.84583699999999995</v>
      </c>
      <c r="AO8">
        <v>0</v>
      </c>
      <c r="AP8">
        <v>2.0776483765534381</v>
      </c>
      <c r="AQ8">
        <v>0</v>
      </c>
      <c r="AR8">
        <v>0.45578190190217394</v>
      </c>
      <c r="AS8">
        <v>1.348736549732382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392.26823343510137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5.2898622319499093</v>
      </c>
      <c r="L9">
        <v>203.77823330009969</v>
      </c>
      <c r="M9">
        <v>27.130122718534437</v>
      </c>
      <c r="N9">
        <v>33.440024543119264</v>
      </c>
      <c r="O9">
        <v>0</v>
      </c>
      <c r="P9">
        <v>38.8743714195964</v>
      </c>
      <c r="Q9">
        <v>2.9076300000000002</v>
      </c>
      <c r="R9">
        <v>7.0196348504551356</v>
      </c>
      <c r="S9">
        <v>4.2894049930651876</v>
      </c>
      <c r="T9">
        <v>0</v>
      </c>
      <c r="U9">
        <v>20.370273056300267</v>
      </c>
      <c r="V9">
        <v>1.97951122698268</v>
      </c>
      <c r="W9">
        <v>4.808386072920233</v>
      </c>
      <c r="X9">
        <v>14.419465692978722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2.6750194650101418</v>
      </c>
      <c r="AG9">
        <v>6.2359922560000003</v>
      </c>
      <c r="AH9">
        <v>0</v>
      </c>
      <c r="AI9">
        <v>0</v>
      </c>
      <c r="AJ9">
        <v>0</v>
      </c>
      <c r="AK9">
        <v>16.052972327186762</v>
      </c>
      <c r="AL9">
        <v>0</v>
      </c>
      <c r="AM9">
        <v>0</v>
      </c>
      <c r="AN9">
        <v>0.84583699999999995</v>
      </c>
      <c r="AO9">
        <v>0</v>
      </c>
      <c r="AP9">
        <v>0</v>
      </c>
      <c r="AQ9">
        <v>0</v>
      </c>
      <c r="AR9">
        <v>0.45578190190217394</v>
      </c>
      <c r="AS9">
        <v>1.348736549732382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391.92125960583343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5.2898622319499093</v>
      </c>
      <c r="L10">
        <v>203.77823330009969</v>
      </c>
      <c r="M10">
        <v>27.130122718534437</v>
      </c>
      <c r="N10">
        <v>33.440024543119264</v>
      </c>
      <c r="O10">
        <v>0</v>
      </c>
      <c r="P10">
        <v>38.8743714195964</v>
      </c>
      <c r="Q10">
        <v>2.9076300000000002</v>
      </c>
      <c r="R10">
        <v>7.0196348504551356</v>
      </c>
      <c r="S10">
        <v>4.2894049930651876</v>
      </c>
      <c r="T10">
        <v>0</v>
      </c>
      <c r="U10">
        <v>20.370273056300267</v>
      </c>
      <c r="V10">
        <v>1.97951122698268</v>
      </c>
      <c r="W10">
        <v>4.808386072920233</v>
      </c>
      <c r="X10">
        <v>14.419465692978722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2.6750194650101418</v>
      </c>
      <c r="AG10">
        <v>6.2359922560000003</v>
      </c>
      <c r="AH10">
        <v>0</v>
      </c>
      <c r="AI10">
        <v>0</v>
      </c>
      <c r="AJ10">
        <v>0</v>
      </c>
      <c r="AK10">
        <v>16.052972327186762</v>
      </c>
      <c r="AL10">
        <v>0</v>
      </c>
      <c r="AM10">
        <v>0</v>
      </c>
      <c r="AN10">
        <v>0.84583699999999995</v>
      </c>
      <c r="AO10">
        <v>0</v>
      </c>
      <c r="AP10">
        <v>0</v>
      </c>
      <c r="AQ10">
        <v>0</v>
      </c>
      <c r="AR10">
        <v>0.45578190190217394</v>
      </c>
      <c r="AS10">
        <v>1.348736549732382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391.92125960583343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5.2898622319499093</v>
      </c>
      <c r="L11">
        <v>203.77823330009969</v>
      </c>
      <c r="M11">
        <v>27.130122718534437</v>
      </c>
      <c r="N11">
        <v>33.440024543119264</v>
      </c>
      <c r="O11">
        <v>0</v>
      </c>
      <c r="P11">
        <v>38.8743714195964</v>
      </c>
      <c r="Q11">
        <v>2.9076300000000002</v>
      </c>
      <c r="R11">
        <v>7.0196348504551356</v>
      </c>
      <c r="S11">
        <v>4.2894049930651876</v>
      </c>
      <c r="T11">
        <v>0</v>
      </c>
      <c r="U11">
        <v>20.370273056300267</v>
      </c>
      <c r="V11">
        <v>3.3660996393442626</v>
      </c>
      <c r="W11">
        <v>4.808386072920233</v>
      </c>
      <c r="X11">
        <v>14.419465692978722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2.6750194650101418</v>
      </c>
      <c r="AG11">
        <v>6.2359922560000003</v>
      </c>
      <c r="AH11">
        <v>0</v>
      </c>
      <c r="AI11">
        <v>0</v>
      </c>
      <c r="AJ11">
        <v>0</v>
      </c>
      <c r="AK11">
        <v>16.052972327186762</v>
      </c>
      <c r="AL11">
        <v>0</v>
      </c>
      <c r="AM11">
        <v>0</v>
      </c>
      <c r="AN11">
        <v>0.84583699999999995</v>
      </c>
      <c r="AO11">
        <v>0</v>
      </c>
      <c r="AP11">
        <v>0</v>
      </c>
      <c r="AQ11">
        <v>0</v>
      </c>
      <c r="AR11">
        <v>0.45578190190217394</v>
      </c>
      <c r="AS11">
        <v>1.348736549732382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393.30784801819505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5.2898622319499093</v>
      </c>
      <c r="L12">
        <v>203.77823330009969</v>
      </c>
      <c r="M12">
        <v>27.130122718534437</v>
      </c>
      <c r="N12">
        <v>33.440024543119264</v>
      </c>
      <c r="O12">
        <v>0</v>
      </c>
      <c r="P12">
        <v>38.8743714195964</v>
      </c>
      <c r="Q12">
        <v>2.9076300000000002</v>
      </c>
      <c r="R12">
        <v>7.0196348504551356</v>
      </c>
      <c r="S12">
        <v>4.2894049930651876</v>
      </c>
      <c r="T12">
        <v>0</v>
      </c>
      <c r="U12">
        <v>20.370273056300267</v>
      </c>
      <c r="V12">
        <v>3.3660996393442626</v>
      </c>
      <c r="W12">
        <v>4.808386072920233</v>
      </c>
      <c r="X12">
        <v>14.419465692978722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2.6750194650101418</v>
      </c>
      <c r="AG12">
        <v>6.2359922560000003</v>
      </c>
      <c r="AH12">
        <v>0</v>
      </c>
      <c r="AI12">
        <v>0</v>
      </c>
      <c r="AJ12">
        <v>0</v>
      </c>
      <c r="AK12">
        <v>16.052972327186762</v>
      </c>
      <c r="AL12">
        <v>0</v>
      </c>
      <c r="AM12">
        <v>0</v>
      </c>
      <c r="AN12">
        <v>0.84583699999999995</v>
      </c>
      <c r="AO12">
        <v>0</v>
      </c>
      <c r="AP12">
        <v>0</v>
      </c>
      <c r="AQ12">
        <v>0</v>
      </c>
      <c r="AR12">
        <v>0.45578190190217394</v>
      </c>
      <c r="AS12">
        <v>1.348736549732382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393.30784801819505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5.2898622319499093</v>
      </c>
      <c r="L13">
        <v>203.77823330009969</v>
      </c>
      <c r="M13">
        <v>27.130122718534437</v>
      </c>
      <c r="N13">
        <v>33.440024543119264</v>
      </c>
      <c r="O13">
        <v>0</v>
      </c>
      <c r="P13">
        <v>38.8743714195964</v>
      </c>
      <c r="Q13">
        <v>2.9076300000000002</v>
      </c>
      <c r="R13">
        <v>7.0196348504551356</v>
      </c>
      <c r="S13">
        <v>4.2894049930651876</v>
      </c>
      <c r="T13">
        <v>0</v>
      </c>
      <c r="U13">
        <v>20.370273056300267</v>
      </c>
      <c r="V13">
        <v>3.3660996393442626</v>
      </c>
      <c r="W13">
        <v>4.808386072920233</v>
      </c>
      <c r="X13">
        <v>14.419465692978722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2.6750194650101418</v>
      </c>
      <c r="AG13">
        <v>6.2359922560000003</v>
      </c>
      <c r="AH13">
        <v>0</v>
      </c>
      <c r="AI13">
        <v>0</v>
      </c>
      <c r="AJ13">
        <v>0</v>
      </c>
      <c r="AK13">
        <v>16.052972327186762</v>
      </c>
      <c r="AL13">
        <v>0</v>
      </c>
      <c r="AM13">
        <v>0</v>
      </c>
      <c r="AN13">
        <v>0.84583699999999995</v>
      </c>
      <c r="AO13">
        <v>0</v>
      </c>
      <c r="AP13">
        <v>0</v>
      </c>
      <c r="AQ13">
        <v>0</v>
      </c>
      <c r="AR13">
        <v>0.45578190190217394</v>
      </c>
      <c r="AS13">
        <v>1.348736549732382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393.30784801819505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5.2898622319499093</v>
      </c>
      <c r="L14">
        <v>203.77823330009969</v>
      </c>
      <c r="M14">
        <v>27.130122718534437</v>
      </c>
      <c r="N14">
        <v>33.440024543119264</v>
      </c>
      <c r="O14">
        <v>0</v>
      </c>
      <c r="P14">
        <v>38.8743714195964</v>
      </c>
      <c r="Q14">
        <v>2.9076300000000002</v>
      </c>
      <c r="R14">
        <v>7.0196348504551356</v>
      </c>
      <c r="S14">
        <v>4.2894049930651876</v>
      </c>
      <c r="T14">
        <v>0</v>
      </c>
      <c r="U14">
        <v>20.370273056300267</v>
      </c>
      <c r="V14">
        <v>3.3660996393442626</v>
      </c>
      <c r="W14">
        <v>4.808386072920233</v>
      </c>
      <c r="X14">
        <v>14.419465692978722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2.6750194650101418</v>
      </c>
      <c r="AG14">
        <v>6.2359922560000003</v>
      </c>
      <c r="AH14">
        <v>0</v>
      </c>
      <c r="AI14">
        <v>0</v>
      </c>
      <c r="AJ14">
        <v>0</v>
      </c>
      <c r="AK14">
        <v>16.052972327186762</v>
      </c>
      <c r="AL14">
        <v>0</v>
      </c>
      <c r="AM14">
        <v>0</v>
      </c>
      <c r="AN14">
        <v>0.84583699999999995</v>
      </c>
      <c r="AO14">
        <v>0</v>
      </c>
      <c r="AP14">
        <v>0</v>
      </c>
      <c r="AQ14">
        <v>0</v>
      </c>
      <c r="AR14">
        <v>0.45578190190217394</v>
      </c>
      <c r="AS14">
        <v>1.348736549732382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393.30784801819505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5.2898622319499093</v>
      </c>
      <c r="L15">
        <v>203.77823330009969</v>
      </c>
      <c r="M15">
        <v>27.130122718534437</v>
      </c>
      <c r="N15">
        <v>33.440024543119264</v>
      </c>
      <c r="O15">
        <v>0</v>
      </c>
      <c r="P15">
        <v>38.8743714195964</v>
      </c>
      <c r="Q15">
        <v>2.9076300000000002</v>
      </c>
      <c r="R15">
        <v>7.0196348504551356</v>
      </c>
      <c r="S15">
        <v>4.2894049930651876</v>
      </c>
      <c r="T15">
        <v>0</v>
      </c>
      <c r="U15">
        <v>20.370273056300267</v>
      </c>
      <c r="V15">
        <v>3.3660996393442626</v>
      </c>
      <c r="W15">
        <v>4.808386072920233</v>
      </c>
      <c r="X15">
        <v>14.419465692978722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4.8592490824629779</v>
      </c>
      <c r="AF15">
        <v>2.6750194650101418</v>
      </c>
      <c r="AG15">
        <v>6.2359922560000003</v>
      </c>
      <c r="AH15">
        <v>0</v>
      </c>
      <c r="AI15">
        <v>0</v>
      </c>
      <c r="AJ15">
        <v>0</v>
      </c>
      <c r="AK15">
        <v>16.052972327186762</v>
      </c>
      <c r="AL15">
        <v>0</v>
      </c>
      <c r="AM15">
        <v>0</v>
      </c>
      <c r="AN15">
        <v>0.84583699999999995</v>
      </c>
      <c r="AO15">
        <v>0</v>
      </c>
      <c r="AP15">
        <v>0</v>
      </c>
      <c r="AQ15">
        <v>0</v>
      </c>
      <c r="AR15">
        <v>0.45578190190217394</v>
      </c>
      <c r="AS15">
        <v>1.348736549732382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398.167097100658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5.2898622319499093</v>
      </c>
      <c r="L16">
        <v>203.77823330009969</v>
      </c>
      <c r="M16">
        <v>27.130122718534437</v>
      </c>
      <c r="N16">
        <v>33.440024543119264</v>
      </c>
      <c r="O16">
        <v>0</v>
      </c>
      <c r="P16">
        <v>38.8743714195964</v>
      </c>
      <c r="Q16">
        <v>2.9076300000000002</v>
      </c>
      <c r="R16">
        <v>7.0196348504551356</v>
      </c>
      <c r="S16">
        <v>4.2894049930651876</v>
      </c>
      <c r="T16">
        <v>0</v>
      </c>
      <c r="U16">
        <v>20.370273056300267</v>
      </c>
      <c r="V16">
        <v>3.3660996393442626</v>
      </c>
      <c r="W16">
        <v>4.808386072920233</v>
      </c>
      <c r="X16">
        <v>14.419465692978722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4.8592490824629779</v>
      </c>
      <c r="AF16">
        <v>2.6750194650101418</v>
      </c>
      <c r="AG16">
        <v>6.2359922560000003</v>
      </c>
      <c r="AH16">
        <v>0</v>
      </c>
      <c r="AI16">
        <v>0</v>
      </c>
      <c r="AJ16">
        <v>0</v>
      </c>
      <c r="AK16">
        <v>16.052972327186762</v>
      </c>
      <c r="AL16">
        <v>0</v>
      </c>
      <c r="AM16">
        <v>0</v>
      </c>
      <c r="AN16">
        <v>0.84583699999999995</v>
      </c>
      <c r="AO16">
        <v>0</v>
      </c>
      <c r="AP16">
        <v>0</v>
      </c>
      <c r="AQ16">
        <v>0</v>
      </c>
      <c r="AR16">
        <v>0.45578190190217394</v>
      </c>
      <c r="AS16">
        <v>1.348736549732382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398.167097100658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5.2898622319499093</v>
      </c>
      <c r="L17">
        <v>203.77823330009969</v>
      </c>
      <c r="M17">
        <v>27.130122718534437</v>
      </c>
      <c r="N17">
        <v>33.440024543119264</v>
      </c>
      <c r="O17">
        <v>0</v>
      </c>
      <c r="P17">
        <v>38.8743714195964</v>
      </c>
      <c r="Q17">
        <v>2.9076300000000002</v>
      </c>
      <c r="R17">
        <v>7.0196348504551356</v>
      </c>
      <c r="S17">
        <v>4.2894049930651876</v>
      </c>
      <c r="T17">
        <v>0</v>
      </c>
      <c r="U17">
        <v>20.370273056300267</v>
      </c>
      <c r="V17">
        <v>3.3660996393442626</v>
      </c>
      <c r="W17">
        <v>4.808386072920233</v>
      </c>
      <c r="X17">
        <v>14.419465692978722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4.8592490824629779</v>
      </c>
      <c r="AF17">
        <v>2.6750194650101418</v>
      </c>
      <c r="AG17">
        <v>6.2359922560000003</v>
      </c>
      <c r="AH17">
        <v>0</v>
      </c>
      <c r="AI17">
        <v>0</v>
      </c>
      <c r="AJ17">
        <v>0</v>
      </c>
      <c r="AK17">
        <v>16.052972327186762</v>
      </c>
      <c r="AL17">
        <v>0</v>
      </c>
      <c r="AM17">
        <v>0</v>
      </c>
      <c r="AN17">
        <v>0.84583699999999995</v>
      </c>
      <c r="AO17">
        <v>0</v>
      </c>
      <c r="AP17">
        <v>0</v>
      </c>
      <c r="AQ17">
        <v>0</v>
      </c>
      <c r="AR17">
        <v>0.45578190190217394</v>
      </c>
      <c r="AS17">
        <v>1.348736549732382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398.167097100658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5.2898622319499093</v>
      </c>
      <c r="L18">
        <v>203.77823330009969</v>
      </c>
      <c r="M18">
        <v>27.130122718534437</v>
      </c>
      <c r="N18">
        <v>33.440024543119264</v>
      </c>
      <c r="O18">
        <v>0</v>
      </c>
      <c r="P18">
        <v>38.8743714195964</v>
      </c>
      <c r="Q18">
        <v>2.9076300000000002</v>
      </c>
      <c r="R18">
        <v>7.0196348504551356</v>
      </c>
      <c r="S18">
        <v>4.2894049930651876</v>
      </c>
      <c r="T18">
        <v>0</v>
      </c>
      <c r="U18">
        <v>20.370273056300267</v>
      </c>
      <c r="V18">
        <v>3.3660996393442626</v>
      </c>
      <c r="W18">
        <v>4.808386072920233</v>
      </c>
      <c r="X18">
        <v>14.419465692978722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4.8592490824629779</v>
      </c>
      <c r="AF18">
        <v>2.6750194650101418</v>
      </c>
      <c r="AG18">
        <v>6.2359922560000003</v>
      </c>
      <c r="AH18">
        <v>0</v>
      </c>
      <c r="AI18">
        <v>0</v>
      </c>
      <c r="AJ18">
        <v>0</v>
      </c>
      <c r="AK18">
        <v>16.052972327186762</v>
      </c>
      <c r="AL18">
        <v>0</v>
      </c>
      <c r="AM18">
        <v>0</v>
      </c>
      <c r="AN18">
        <v>0.84583699999999995</v>
      </c>
      <c r="AO18">
        <v>0</v>
      </c>
      <c r="AP18">
        <v>0</v>
      </c>
      <c r="AQ18">
        <v>0</v>
      </c>
      <c r="AR18">
        <v>0.45578190190217394</v>
      </c>
      <c r="AS18">
        <v>1.348736549732382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398.167097100658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5.2898622319499093</v>
      </c>
      <c r="L19">
        <v>203.77823330009969</v>
      </c>
      <c r="M19">
        <v>27.130122718534437</v>
      </c>
      <c r="N19">
        <v>33.440024543119264</v>
      </c>
      <c r="O19">
        <v>0</v>
      </c>
      <c r="P19">
        <v>38.8743714195964</v>
      </c>
      <c r="Q19">
        <v>2.9076300000000002</v>
      </c>
      <c r="R19">
        <v>7.0196348504551356</v>
      </c>
      <c r="S19">
        <v>4.2894049930651876</v>
      </c>
      <c r="T19">
        <v>0</v>
      </c>
      <c r="U19">
        <v>20.370273056300267</v>
      </c>
      <c r="V19">
        <v>3.3660996393442626</v>
      </c>
      <c r="W19">
        <v>4.808386072920233</v>
      </c>
      <c r="X19">
        <v>14.419465692978722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4.8592490824629779</v>
      </c>
      <c r="AF19">
        <v>2.6750194650101418</v>
      </c>
      <c r="AG19">
        <v>6.2359922560000003</v>
      </c>
      <c r="AH19">
        <v>0</v>
      </c>
      <c r="AI19">
        <v>0</v>
      </c>
      <c r="AJ19">
        <v>0</v>
      </c>
      <c r="AK19">
        <v>16.052972327186762</v>
      </c>
      <c r="AL19">
        <v>0</v>
      </c>
      <c r="AM19">
        <v>0</v>
      </c>
      <c r="AN19">
        <v>0.84583699999999995</v>
      </c>
      <c r="AO19">
        <v>0</v>
      </c>
      <c r="AP19">
        <v>0</v>
      </c>
      <c r="AQ19">
        <v>0</v>
      </c>
      <c r="AR19">
        <v>0.45578190190217394</v>
      </c>
      <c r="AS19">
        <v>1.348736549732382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398.167097100658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5.2898622319499093</v>
      </c>
      <c r="L20">
        <v>203.77823330009969</v>
      </c>
      <c r="M20">
        <v>27.130122718534437</v>
      </c>
      <c r="N20">
        <v>33.440024543119264</v>
      </c>
      <c r="O20">
        <v>0</v>
      </c>
      <c r="P20">
        <v>38.8743714195964</v>
      </c>
      <c r="Q20">
        <v>2.9076300000000002</v>
      </c>
      <c r="R20">
        <v>7.0196348504551356</v>
      </c>
      <c r="S20">
        <v>4.2894049930651876</v>
      </c>
      <c r="T20">
        <v>0</v>
      </c>
      <c r="U20">
        <v>20.370273056300267</v>
      </c>
      <c r="V20">
        <v>3.3660996393442626</v>
      </c>
      <c r="W20">
        <v>4.808386072920233</v>
      </c>
      <c r="X20">
        <v>14.419465692978722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4.8592490824629779</v>
      </c>
      <c r="AF20">
        <v>2.6750194650101418</v>
      </c>
      <c r="AG20">
        <v>6.2359922560000003</v>
      </c>
      <c r="AH20">
        <v>0</v>
      </c>
      <c r="AI20">
        <v>0</v>
      </c>
      <c r="AJ20">
        <v>0</v>
      </c>
      <c r="AK20">
        <v>16.052972327186762</v>
      </c>
      <c r="AL20">
        <v>0</v>
      </c>
      <c r="AM20">
        <v>0</v>
      </c>
      <c r="AN20">
        <v>0.84583699999999995</v>
      </c>
      <c r="AO20">
        <v>0</v>
      </c>
      <c r="AP20">
        <v>0</v>
      </c>
      <c r="AQ20">
        <v>0</v>
      </c>
      <c r="AR20">
        <v>0.45578190190217394</v>
      </c>
      <c r="AS20">
        <v>1.348736549732382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398.167097100658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5.2898622319499093</v>
      </c>
      <c r="L21">
        <v>203.77823330009969</v>
      </c>
      <c r="M21">
        <v>27.130122718534437</v>
      </c>
      <c r="N21">
        <v>33.440024543119264</v>
      </c>
      <c r="O21">
        <v>0</v>
      </c>
      <c r="P21">
        <v>38.8743714195964</v>
      </c>
      <c r="Q21">
        <v>2.9076300000000002</v>
      </c>
      <c r="R21">
        <v>7.0196348504551356</v>
      </c>
      <c r="S21">
        <v>4.2894049930651876</v>
      </c>
      <c r="T21">
        <v>0</v>
      </c>
      <c r="U21">
        <v>20.370273056300267</v>
      </c>
      <c r="V21">
        <v>3.3660996393442626</v>
      </c>
      <c r="W21">
        <v>4.808386072920233</v>
      </c>
      <c r="X21">
        <v>14.419465692978722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4.8592490824629779</v>
      </c>
      <c r="AF21">
        <v>2.6750194650101418</v>
      </c>
      <c r="AG21">
        <v>6.2359922560000003</v>
      </c>
      <c r="AH21">
        <v>0</v>
      </c>
      <c r="AI21">
        <v>0</v>
      </c>
      <c r="AJ21">
        <v>0</v>
      </c>
      <c r="AK21">
        <v>16.052972327186762</v>
      </c>
      <c r="AL21">
        <v>0</v>
      </c>
      <c r="AM21">
        <v>0</v>
      </c>
      <c r="AN21">
        <v>0.84583699999999995</v>
      </c>
      <c r="AO21">
        <v>0</v>
      </c>
      <c r="AP21">
        <v>0</v>
      </c>
      <c r="AQ21">
        <v>4.4034589906349195</v>
      </c>
      <c r="AR21">
        <v>0.45578190190217394</v>
      </c>
      <c r="AS21">
        <v>1.348736549732382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402.57055609129293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5.2898622319499093</v>
      </c>
      <c r="L22">
        <v>203.77823330009969</v>
      </c>
      <c r="M22">
        <v>27.130122718534437</v>
      </c>
      <c r="N22">
        <v>33.440024543119264</v>
      </c>
      <c r="O22">
        <v>0</v>
      </c>
      <c r="P22">
        <v>38.8743714195964</v>
      </c>
      <c r="Q22">
        <v>2.9076300000000002</v>
      </c>
      <c r="R22">
        <v>7.0196348504551356</v>
      </c>
      <c r="S22">
        <v>4.2894049930651876</v>
      </c>
      <c r="T22">
        <v>0</v>
      </c>
      <c r="U22">
        <v>20.370273056300267</v>
      </c>
      <c r="V22">
        <v>3.3660996393442626</v>
      </c>
      <c r="W22">
        <v>4.808386072920233</v>
      </c>
      <c r="X22">
        <v>14.419465692978722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4.8592490824629779</v>
      </c>
      <c r="AF22">
        <v>2.6750194650101418</v>
      </c>
      <c r="AG22">
        <v>6.2359922560000003</v>
      </c>
      <c r="AH22">
        <v>0</v>
      </c>
      <c r="AI22">
        <v>0</v>
      </c>
      <c r="AJ22">
        <v>0</v>
      </c>
      <c r="AK22">
        <v>16.052972327186762</v>
      </c>
      <c r="AL22">
        <v>0</v>
      </c>
      <c r="AM22">
        <v>0</v>
      </c>
      <c r="AN22">
        <v>0.84583699999999995</v>
      </c>
      <c r="AO22">
        <v>0</v>
      </c>
      <c r="AP22">
        <v>0</v>
      </c>
      <c r="AQ22">
        <v>4.4034589906349195</v>
      </c>
      <c r="AR22">
        <v>0.45578190190217394</v>
      </c>
      <c r="AS22">
        <v>1.348736549732382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402.57055609129293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5.2898622319499093</v>
      </c>
      <c r="L23">
        <v>203.77245350000001</v>
      </c>
      <c r="M23">
        <v>27.130122718534437</v>
      </c>
      <c r="N23">
        <v>33.440024543119264</v>
      </c>
      <c r="O23">
        <v>0</v>
      </c>
      <c r="P23">
        <v>38.8743714195964</v>
      </c>
      <c r="Q23">
        <v>2.7798391337491339</v>
      </c>
      <c r="R23">
        <v>5.7679877516983691</v>
      </c>
      <c r="S23">
        <v>3.5426674532871969</v>
      </c>
      <c r="T23">
        <v>0</v>
      </c>
      <c r="U23">
        <v>20.370273056300267</v>
      </c>
      <c r="V23">
        <v>1.97951122698268</v>
      </c>
      <c r="W23">
        <v>4.808386072920233</v>
      </c>
      <c r="X23">
        <v>14.420703962867353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4.8592490824629779</v>
      </c>
      <c r="AF23">
        <v>2.6750194650101418</v>
      </c>
      <c r="AG23">
        <v>6.2359922560000003</v>
      </c>
      <c r="AH23">
        <v>0</v>
      </c>
      <c r="AI23">
        <v>0</v>
      </c>
      <c r="AJ23">
        <v>0</v>
      </c>
      <c r="AK23">
        <v>16.052972327186762</v>
      </c>
      <c r="AL23">
        <v>0</v>
      </c>
      <c r="AM23">
        <v>0</v>
      </c>
      <c r="AN23">
        <v>0.84583699999999995</v>
      </c>
      <c r="AO23">
        <v>0</v>
      </c>
      <c r="AP23">
        <v>0</v>
      </c>
      <c r="AQ23">
        <v>8.806917981269839</v>
      </c>
      <c r="AR23">
        <v>0.45578190190217394</v>
      </c>
      <c r="AS23">
        <v>1.348736549732382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403.45670963456956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5.2899248579545457</v>
      </c>
      <c r="L24">
        <v>203.77245350000001</v>
      </c>
      <c r="M24">
        <v>27.130122718534437</v>
      </c>
      <c r="N24">
        <v>33.440024543119264</v>
      </c>
      <c r="O24">
        <v>0</v>
      </c>
      <c r="P24">
        <v>38.8743714195964</v>
      </c>
      <c r="Q24">
        <v>2.881667591182365</v>
      </c>
      <c r="R24">
        <v>11.965723222350562</v>
      </c>
      <c r="S24">
        <v>3.8421197534537725</v>
      </c>
      <c r="T24">
        <v>0</v>
      </c>
      <c r="U24">
        <v>20.370273056300267</v>
      </c>
      <c r="V24">
        <v>6.1118806958277254</v>
      </c>
      <c r="W24">
        <v>13.27081246150289</v>
      </c>
      <c r="X24">
        <v>43.179455742533612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9.718497858144973</v>
      </c>
      <c r="AF24">
        <v>2.6750194650101418</v>
      </c>
      <c r="AG24">
        <v>6.2359922560000003</v>
      </c>
      <c r="AH24">
        <v>0</v>
      </c>
      <c r="AI24">
        <v>0</v>
      </c>
      <c r="AJ24">
        <v>0</v>
      </c>
      <c r="AK24">
        <v>16.052972327186762</v>
      </c>
      <c r="AL24">
        <v>0</v>
      </c>
      <c r="AM24">
        <v>0</v>
      </c>
      <c r="AN24">
        <v>0.84583699999999995</v>
      </c>
      <c r="AO24">
        <v>0</v>
      </c>
      <c r="AP24">
        <v>0</v>
      </c>
      <c r="AQ24">
        <v>8.806917981269839</v>
      </c>
      <c r="AR24">
        <v>0.45578190190217394</v>
      </c>
      <c r="AS24">
        <v>1.348736549732382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456.26858490160214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5.2899332912988646</v>
      </c>
      <c r="L25">
        <v>203.77245350000001</v>
      </c>
      <c r="M25">
        <v>27.130122718534437</v>
      </c>
      <c r="N25">
        <v>33.440024543119264</v>
      </c>
      <c r="O25">
        <v>0</v>
      </c>
      <c r="P25">
        <v>38.8743714195964</v>
      </c>
      <c r="Q25">
        <v>2.881667591182365</v>
      </c>
      <c r="R25">
        <v>12.504200726368158</v>
      </c>
      <c r="S25">
        <v>3.8421197534537725</v>
      </c>
      <c r="T25">
        <v>0</v>
      </c>
      <c r="U25">
        <v>20.370273056300267</v>
      </c>
      <c r="V25">
        <v>6.1118806958277254</v>
      </c>
      <c r="W25">
        <v>13.686561695583949</v>
      </c>
      <c r="X25">
        <v>43.256081357869455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9.718497858144973</v>
      </c>
      <c r="AF25">
        <v>2.6750194650101418</v>
      </c>
      <c r="AG25">
        <v>6.2359922560000003</v>
      </c>
      <c r="AH25">
        <v>5.5853409599999999</v>
      </c>
      <c r="AI25">
        <v>0</v>
      </c>
      <c r="AJ25">
        <v>0</v>
      </c>
      <c r="AK25">
        <v>16.052972327186762</v>
      </c>
      <c r="AL25">
        <v>0</v>
      </c>
      <c r="AM25">
        <v>0</v>
      </c>
      <c r="AN25">
        <v>0.84583699999999995</v>
      </c>
      <c r="AO25">
        <v>0</v>
      </c>
      <c r="AP25">
        <v>0</v>
      </c>
      <c r="AQ25">
        <v>8.806917981269839</v>
      </c>
      <c r="AR25">
        <v>0.45578190190217394</v>
      </c>
      <c r="AS25">
        <v>1.348736549732382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462.88478664838095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5.2899332912988646</v>
      </c>
      <c r="L26">
        <v>259.52216154273634</v>
      </c>
      <c r="M26">
        <v>27.130122718534437</v>
      </c>
      <c r="N26">
        <v>33.440024543119264</v>
      </c>
      <c r="O26">
        <v>0</v>
      </c>
      <c r="P26">
        <v>38.8743714195964</v>
      </c>
      <c r="Q26">
        <v>2.881667591182365</v>
      </c>
      <c r="R26">
        <v>5.7686211022927694</v>
      </c>
      <c r="S26">
        <v>3.8421197534537725</v>
      </c>
      <c r="T26">
        <v>0</v>
      </c>
      <c r="U26">
        <v>20.370273056300267</v>
      </c>
      <c r="V26">
        <v>1.9218130076335878</v>
      </c>
      <c r="W26">
        <v>13.686561695583949</v>
      </c>
      <c r="X26">
        <v>43.256081357869455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9.718497858144973</v>
      </c>
      <c r="AF26">
        <v>2.6750194650101418</v>
      </c>
      <c r="AG26">
        <v>6.2359922560000003</v>
      </c>
      <c r="AH26">
        <v>11.17068192</v>
      </c>
      <c r="AI26">
        <v>0</v>
      </c>
      <c r="AJ26">
        <v>0</v>
      </c>
      <c r="AK26">
        <v>16.052972327186762</v>
      </c>
      <c r="AL26">
        <v>0</v>
      </c>
      <c r="AM26">
        <v>0</v>
      </c>
      <c r="AN26">
        <v>0.84583699999999995</v>
      </c>
      <c r="AO26">
        <v>0</v>
      </c>
      <c r="AP26">
        <v>0</v>
      </c>
      <c r="AQ26">
        <v>13.210377278730155</v>
      </c>
      <c r="AR26">
        <v>0.45578190190217394</v>
      </c>
      <c r="AS26">
        <v>1.348736549732382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517.69764763630792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5.1598946714447829</v>
      </c>
      <c r="L27">
        <v>307.58319591733726</v>
      </c>
      <c r="M27">
        <v>27.130122718534437</v>
      </c>
      <c r="N27">
        <v>33.440024543119264</v>
      </c>
      <c r="O27">
        <v>0</v>
      </c>
      <c r="P27">
        <v>38.8743714195964</v>
      </c>
      <c r="Q27">
        <v>2.8836955034482759</v>
      </c>
      <c r="R27">
        <v>5.7686211022927694</v>
      </c>
      <c r="S27">
        <v>3.8405161330120481</v>
      </c>
      <c r="T27">
        <v>0</v>
      </c>
      <c r="U27">
        <v>20.370273056300267</v>
      </c>
      <c r="V27">
        <v>1.9218130076335878</v>
      </c>
      <c r="W27">
        <v>13.686561695583949</v>
      </c>
      <c r="X27">
        <v>43.256081357869455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9.718497858144973</v>
      </c>
      <c r="AF27">
        <v>2.6750194650101418</v>
      </c>
      <c r="AG27">
        <v>6.2359922560000003</v>
      </c>
      <c r="AH27">
        <v>11.729216077360086</v>
      </c>
      <c r="AI27">
        <v>0</v>
      </c>
      <c r="AJ27">
        <v>0</v>
      </c>
      <c r="AK27">
        <v>16.052972327186762</v>
      </c>
      <c r="AL27">
        <v>0</v>
      </c>
      <c r="AM27">
        <v>0</v>
      </c>
      <c r="AN27">
        <v>0.84583699999999995</v>
      </c>
      <c r="AO27">
        <v>0</v>
      </c>
      <c r="AP27">
        <v>0</v>
      </c>
      <c r="AQ27">
        <v>13.210377278730155</v>
      </c>
      <c r="AR27">
        <v>0.45578190190217394</v>
      </c>
      <c r="AS27">
        <v>1.3884053890871246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566.22727067959374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8.9400111309245247</v>
      </c>
      <c r="L28">
        <v>366.70440461596058</v>
      </c>
      <c r="M28">
        <v>27.130122718534437</v>
      </c>
      <c r="N28">
        <v>33.440024543119264</v>
      </c>
      <c r="O28">
        <v>0</v>
      </c>
      <c r="P28">
        <v>38.8743714195964</v>
      </c>
      <c r="Q28">
        <v>6.4341058740458008</v>
      </c>
      <c r="R28">
        <v>12.230427512923466</v>
      </c>
      <c r="S28">
        <v>7.6898195783429042</v>
      </c>
      <c r="T28">
        <v>0</v>
      </c>
      <c r="U28">
        <v>20.370273056300267</v>
      </c>
      <c r="V28">
        <v>6.1086743783241344</v>
      </c>
      <c r="W28">
        <v>13.686561695583949</v>
      </c>
      <c r="X28">
        <v>43.256081357869455</v>
      </c>
      <c r="Y28">
        <v>0</v>
      </c>
      <c r="Z28">
        <v>0</v>
      </c>
      <c r="AA28">
        <v>1.933325517299578</v>
      </c>
      <c r="AB28">
        <v>0.9828269999999999</v>
      </c>
      <c r="AC28">
        <v>0</v>
      </c>
      <c r="AD28">
        <v>0</v>
      </c>
      <c r="AE28">
        <v>9.718497858144973</v>
      </c>
      <c r="AF28">
        <v>5.2337341227180527</v>
      </c>
      <c r="AG28">
        <v>6.2359922560000003</v>
      </c>
      <c r="AH28">
        <v>19.548693360000001</v>
      </c>
      <c r="AI28">
        <v>0</v>
      </c>
      <c r="AJ28">
        <v>0</v>
      </c>
      <c r="AK28">
        <v>16.052972327186762</v>
      </c>
      <c r="AL28">
        <v>0</v>
      </c>
      <c r="AM28">
        <v>0</v>
      </c>
      <c r="AN28">
        <v>0.84583699999999995</v>
      </c>
      <c r="AO28">
        <v>0</v>
      </c>
      <c r="AP28">
        <v>0</v>
      </c>
      <c r="AQ28">
        <v>13.210377278730155</v>
      </c>
      <c r="AR28">
        <v>0.45578190190217394</v>
      </c>
      <c r="AS28">
        <v>1.3884053890871246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660.47132189259389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8.9399647789963854</v>
      </c>
      <c r="L29">
        <v>370.70010805514409</v>
      </c>
      <c r="M29">
        <v>27.130122718534437</v>
      </c>
      <c r="N29">
        <v>33.440024543119264</v>
      </c>
      <c r="O29">
        <v>0</v>
      </c>
      <c r="P29">
        <v>38.8743714195964</v>
      </c>
      <c r="Q29">
        <v>6.4341058740458008</v>
      </c>
      <c r="R29">
        <v>12.50550794013739</v>
      </c>
      <c r="S29">
        <v>7.7801083969218308</v>
      </c>
      <c r="T29">
        <v>0</v>
      </c>
      <c r="U29">
        <v>20.370273056300267</v>
      </c>
      <c r="V29">
        <v>6.1086743783241344</v>
      </c>
      <c r="W29">
        <v>13.686561695583949</v>
      </c>
      <c r="X29">
        <v>43.256081357869455</v>
      </c>
      <c r="Y29">
        <v>0</v>
      </c>
      <c r="Z29">
        <v>0.324405</v>
      </c>
      <c r="AA29">
        <v>4.1401119312236281</v>
      </c>
      <c r="AB29">
        <v>3.8841321665416348</v>
      </c>
      <c r="AC29">
        <v>0</v>
      </c>
      <c r="AD29">
        <v>2.5322334013626042</v>
      </c>
      <c r="AE29">
        <v>9.718497858144973</v>
      </c>
      <c r="AF29">
        <v>7.8506008772819458</v>
      </c>
      <c r="AG29">
        <v>6.2359922560000003</v>
      </c>
      <c r="AH29">
        <v>25.134034320000001</v>
      </c>
      <c r="AI29">
        <v>0</v>
      </c>
      <c r="AJ29">
        <v>0</v>
      </c>
      <c r="AK29">
        <v>16.052972327186762</v>
      </c>
      <c r="AL29">
        <v>0</v>
      </c>
      <c r="AM29">
        <v>1.5567979017254314</v>
      </c>
      <c r="AN29">
        <v>0.84583699999999995</v>
      </c>
      <c r="AO29">
        <v>0</v>
      </c>
      <c r="AP29">
        <v>0</v>
      </c>
      <c r="AQ29">
        <v>13.210377278730155</v>
      </c>
      <c r="AR29">
        <v>0.45578190190217394</v>
      </c>
      <c r="AS29">
        <v>1.3884053890871246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682.55608382375965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8.9399647789963854</v>
      </c>
      <c r="L30">
        <v>370.70010805514409</v>
      </c>
      <c r="M30">
        <v>27.130122718534437</v>
      </c>
      <c r="N30">
        <v>33.440024543119264</v>
      </c>
      <c r="O30">
        <v>0</v>
      </c>
      <c r="P30">
        <v>38.8743714195964</v>
      </c>
      <c r="Q30">
        <v>6.4341058740458008</v>
      </c>
      <c r="R30">
        <v>12.50550794013739</v>
      </c>
      <c r="S30">
        <v>7.7801083969218308</v>
      </c>
      <c r="T30">
        <v>0</v>
      </c>
      <c r="U30">
        <v>20.370273056300267</v>
      </c>
      <c r="V30">
        <v>6.1086743783241344</v>
      </c>
      <c r="W30">
        <v>13.686561695583949</v>
      </c>
      <c r="X30">
        <v>43.256081357869455</v>
      </c>
      <c r="Y30">
        <v>0</v>
      </c>
      <c r="Z30">
        <v>3.8461457045454548</v>
      </c>
      <c r="AA30">
        <v>8.2848827974683541</v>
      </c>
      <c r="AB30">
        <v>7.768264639909976</v>
      </c>
      <c r="AC30">
        <v>0</v>
      </c>
      <c r="AD30">
        <v>4.6748921972747919</v>
      </c>
      <c r="AE30">
        <v>9.718497858144973</v>
      </c>
      <c r="AF30">
        <v>11.490953679006084</v>
      </c>
      <c r="AG30">
        <v>6.2359922560000003</v>
      </c>
      <c r="AH30">
        <v>34.489480305279834</v>
      </c>
      <c r="AI30">
        <v>0</v>
      </c>
      <c r="AJ30">
        <v>0</v>
      </c>
      <c r="AK30">
        <v>16.052972327186762</v>
      </c>
      <c r="AL30">
        <v>0</v>
      </c>
      <c r="AM30">
        <v>2.3587849227306825</v>
      </c>
      <c r="AN30">
        <v>0.84583699999999995</v>
      </c>
      <c r="AO30">
        <v>0</v>
      </c>
      <c r="AP30">
        <v>0</v>
      </c>
      <c r="AQ30">
        <v>13.210377278730155</v>
      </c>
      <c r="AR30">
        <v>0.45578190190217394</v>
      </c>
      <c r="AS30">
        <v>1.3884053890871246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710.04717247183953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8.9399647789963854</v>
      </c>
      <c r="L31">
        <v>370.70010805514409</v>
      </c>
      <c r="M31">
        <v>27.130122718534437</v>
      </c>
      <c r="N31">
        <v>33.440024543119264</v>
      </c>
      <c r="O31">
        <v>0</v>
      </c>
      <c r="P31">
        <v>38.8743714195964</v>
      </c>
      <c r="Q31">
        <v>6.4341058740458008</v>
      </c>
      <c r="R31">
        <v>12.50550794013739</v>
      </c>
      <c r="S31">
        <v>7.7801083969218308</v>
      </c>
      <c r="T31">
        <v>0</v>
      </c>
      <c r="U31">
        <v>20.370273056300267</v>
      </c>
      <c r="V31">
        <v>6.1086743783241344</v>
      </c>
      <c r="W31">
        <v>13.686561695583949</v>
      </c>
      <c r="X31">
        <v>43.256081357869455</v>
      </c>
      <c r="Y31">
        <v>0</v>
      </c>
      <c r="Z31">
        <v>3.8461457045454548</v>
      </c>
      <c r="AA31">
        <v>8.2848827974683541</v>
      </c>
      <c r="AB31">
        <v>7.768264639909976</v>
      </c>
      <c r="AC31">
        <v>0</v>
      </c>
      <c r="AD31">
        <v>5.3885926682816061</v>
      </c>
      <c r="AE31">
        <v>9.718497858144973</v>
      </c>
      <c r="AF31">
        <v>11.490953679006084</v>
      </c>
      <c r="AG31">
        <v>6.2359922560000003</v>
      </c>
      <c r="AH31">
        <v>34.489480305279834</v>
      </c>
      <c r="AI31">
        <v>0</v>
      </c>
      <c r="AJ31">
        <v>0</v>
      </c>
      <c r="AK31">
        <v>16.052972327186762</v>
      </c>
      <c r="AL31">
        <v>0</v>
      </c>
      <c r="AM31">
        <v>2.3587849227306825</v>
      </c>
      <c r="AN31">
        <v>0.84583699999999995</v>
      </c>
      <c r="AO31">
        <v>0</v>
      </c>
      <c r="AP31">
        <v>0</v>
      </c>
      <c r="AQ31">
        <v>13.210377278730155</v>
      </c>
      <c r="AR31">
        <v>0.45578190190217394</v>
      </c>
      <c r="AS31">
        <v>1.3884053890871246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710.76087294284639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8.9399647789963854</v>
      </c>
      <c r="L32">
        <v>370.70010805514409</v>
      </c>
      <c r="M32">
        <v>27.130122718534437</v>
      </c>
      <c r="N32">
        <v>33.440024543119264</v>
      </c>
      <c r="O32">
        <v>0</v>
      </c>
      <c r="P32">
        <v>38.8743714195964</v>
      </c>
      <c r="Q32">
        <v>6.4341058740458008</v>
      </c>
      <c r="R32">
        <v>12.50550794013739</v>
      </c>
      <c r="S32">
        <v>7.7801083969218308</v>
      </c>
      <c r="T32">
        <v>0</v>
      </c>
      <c r="U32">
        <v>20.370273056300267</v>
      </c>
      <c r="V32">
        <v>6.1086743783241344</v>
      </c>
      <c r="W32">
        <v>13.686561695583949</v>
      </c>
      <c r="X32">
        <v>43.256081357869455</v>
      </c>
      <c r="Y32">
        <v>0</v>
      </c>
      <c r="Z32">
        <v>3.8461457045454548</v>
      </c>
      <c r="AA32">
        <v>8.2848827974683541</v>
      </c>
      <c r="AB32">
        <v>7.768264639909976</v>
      </c>
      <c r="AC32">
        <v>0</v>
      </c>
      <c r="AD32">
        <v>5.3885926682816061</v>
      </c>
      <c r="AE32">
        <v>9.718497858144973</v>
      </c>
      <c r="AF32">
        <v>11.490953679006084</v>
      </c>
      <c r="AG32">
        <v>6.2359922560000003</v>
      </c>
      <c r="AH32">
        <v>34.489480305279834</v>
      </c>
      <c r="AI32">
        <v>0</v>
      </c>
      <c r="AJ32">
        <v>0</v>
      </c>
      <c r="AK32">
        <v>16.052972327186762</v>
      </c>
      <c r="AL32">
        <v>0</v>
      </c>
      <c r="AM32">
        <v>2.3587849227306825</v>
      </c>
      <c r="AN32">
        <v>0.84583699999999995</v>
      </c>
      <c r="AO32">
        <v>0</v>
      </c>
      <c r="AP32">
        <v>0</v>
      </c>
      <c r="AQ32">
        <v>13.210377278730155</v>
      </c>
      <c r="AR32">
        <v>0.81389610000000001</v>
      </c>
      <c r="AS32">
        <v>1.3884053890871246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711.11898714094423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8.9399647789963854</v>
      </c>
      <c r="L33">
        <v>370.70010805514409</v>
      </c>
      <c r="M33">
        <v>27.130122718534437</v>
      </c>
      <c r="N33">
        <v>33.440024543119264</v>
      </c>
      <c r="O33">
        <v>0</v>
      </c>
      <c r="P33">
        <v>38.8743714195964</v>
      </c>
      <c r="Q33">
        <v>6.4341058740458008</v>
      </c>
      <c r="R33">
        <v>12.50550794013739</v>
      </c>
      <c r="S33">
        <v>7.7801083969218308</v>
      </c>
      <c r="T33">
        <v>0</v>
      </c>
      <c r="U33">
        <v>20.370273056300267</v>
      </c>
      <c r="V33">
        <v>6.1086743783241344</v>
      </c>
      <c r="W33">
        <v>13.686561695583949</v>
      </c>
      <c r="X33">
        <v>43.256081357869455</v>
      </c>
      <c r="Y33">
        <v>0</v>
      </c>
      <c r="Z33">
        <v>3.8461457045454548</v>
      </c>
      <c r="AA33">
        <v>8.2848827974683541</v>
      </c>
      <c r="AB33">
        <v>7.768264639909976</v>
      </c>
      <c r="AC33">
        <v>0</v>
      </c>
      <c r="AD33">
        <v>8.0828886956093875</v>
      </c>
      <c r="AE33">
        <v>9.718497858144973</v>
      </c>
      <c r="AF33">
        <v>11.490953679006084</v>
      </c>
      <c r="AG33">
        <v>6.2359922560000003</v>
      </c>
      <c r="AH33">
        <v>33.512045759999999</v>
      </c>
      <c r="AI33">
        <v>0</v>
      </c>
      <c r="AJ33">
        <v>0</v>
      </c>
      <c r="AK33">
        <v>16.052972327186762</v>
      </c>
      <c r="AL33">
        <v>0</v>
      </c>
      <c r="AM33">
        <v>2.3587849227306825</v>
      </c>
      <c r="AN33">
        <v>0.84583699999999995</v>
      </c>
      <c r="AO33">
        <v>0</v>
      </c>
      <c r="AP33">
        <v>0</v>
      </c>
      <c r="AQ33">
        <v>13.210377278730155</v>
      </c>
      <c r="AR33">
        <v>7.8134024986413042</v>
      </c>
      <c r="AS33">
        <v>1.348736549732382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719.79568618227881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8.9399647789963854</v>
      </c>
      <c r="L34">
        <v>370.70010805514409</v>
      </c>
      <c r="M34">
        <v>27.130122718534437</v>
      </c>
      <c r="N34">
        <v>33.440024543119264</v>
      </c>
      <c r="O34">
        <v>0</v>
      </c>
      <c r="P34">
        <v>38.8743714195964</v>
      </c>
      <c r="Q34">
        <v>6.4341058740458008</v>
      </c>
      <c r="R34">
        <v>12.50550794013739</v>
      </c>
      <c r="S34">
        <v>7.7801083969218308</v>
      </c>
      <c r="T34">
        <v>0</v>
      </c>
      <c r="U34">
        <v>20.370273056300267</v>
      </c>
      <c r="V34">
        <v>6.1086743783241344</v>
      </c>
      <c r="W34">
        <v>13.686561695583949</v>
      </c>
      <c r="X34">
        <v>43.256081357869455</v>
      </c>
      <c r="Y34">
        <v>0</v>
      </c>
      <c r="Z34">
        <v>3.8461457045454548</v>
      </c>
      <c r="AA34">
        <v>4.142441398734177</v>
      </c>
      <c r="AB34">
        <v>7.768264639909976</v>
      </c>
      <c r="AC34">
        <v>0</v>
      </c>
      <c r="AD34">
        <v>8.0828886956093875</v>
      </c>
      <c r="AE34">
        <v>9.718497858144973</v>
      </c>
      <c r="AF34">
        <v>11.490953679006084</v>
      </c>
      <c r="AG34">
        <v>6.2359922560000003</v>
      </c>
      <c r="AH34">
        <v>30.719375279999998</v>
      </c>
      <c r="AI34">
        <v>0</v>
      </c>
      <c r="AJ34">
        <v>0</v>
      </c>
      <c r="AK34">
        <v>16.052972327186762</v>
      </c>
      <c r="AL34">
        <v>0</v>
      </c>
      <c r="AM34">
        <v>2.3587849227306825</v>
      </c>
      <c r="AN34">
        <v>0.84583699999999995</v>
      </c>
      <c r="AO34">
        <v>0</v>
      </c>
      <c r="AP34">
        <v>0</v>
      </c>
      <c r="AQ34">
        <v>13.210377278730155</v>
      </c>
      <c r="AR34">
        <v>7.8134024986413042</v>
      </c>
      <c r="AS34">
        <v>1.348736549732382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712.86057430354469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8.9399647789963854</v>
      </c>
      <c r="L35">
        <v>370.70010805514409</v>
      </c>
      <c r="M35">
        <v>27.130122718534437</v>
      </c>
      <c r="N35">
        <v>33.440024543119264</v>
      </c>
      <c r="O35">
        <v>0</v>
      </c>
      <c r="P35">
        <v>38.8743714195964</v>
      </c>
      <c r="Q35">
        <v>6.4341058740458008</v>
      </c>
      <c r="R35">
        <v>12.50550794013739</v>
      </c>
      <c r="S35">
        <v>7.7801083969218308</v>
      </c>
      <c r="T35">
        <v>0</v>
      </c>
      <c r="U35">
        <v>21.029874233495725</v>
      </c>
      <c r="V35">
        <v>6.1086743783241344</v>
      </c>
      <c r="W35">
        <v>13.686561695583949</v>
      </c>
      <c r="X35">
        <v>43.256081357869455</v>
      </c>
      <c r="Y35">
        <v>0</v>
      </c>
      <c r="Z35">
        <v>3.8461457045454548</v>
      </c>
      <c r="AA35">
        <v>4.142441398734177</v>
      </c>
      <c r="AB35">
        <v>7.768264639909976</v>
      </c>
      <c r="AC35">
        <v>0</v>
      </c>
      <c r="AD35">
        <v>5.3885926682816061</v>
      </c>
      <c r="AE35">
        <v>9.718497858144973</v>
      </c>
      <c r="AF35">
        <v>11.490953679006084</v>
      </c>
      <c r="AG35">
        <v>6.2359922560000003</v>
      </c>
      <c r="AH35">
        <v>25.134034320000001</v>
      </c>
      <c r="AI35">
        <v>0</v>
      </c>
      <c r="AJ35">
        <v>0</v>
      </c>
      <c r="AK35">
        <v>16.052972327186762</v>
      </c>
      <c r="AL35">
        <v>0</v>
      </c>
      <c r="AM35">
        <v>2.3587849227306825</v>
      </c>
      <c r="AN35">
        <v>0.84583699999999995</v>
      </c>
      <c r="AO35">
        <v>0</v>
      </c>
      <c r="AP35">
        <v>0</v>
      </c>
      <c r="AQ35">
        <v>13.210377278730155</v>
      </c>
      <c r="AR35">
        <v>0.97667519728260865</v>
      </c>
      <c r="AS35">
        <v>1.348736549732382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698.40381119205369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8.9399647789963854</v>
      </c>
      <c r="L36">
        <v>370.70010805514409</v>
      </c>
      <c r="M36">
        <v>27.130122718534437</v>
      </c>
      <c r="N36">
        <v>33.440024543119264</v>
      </c>
      <c r="O36">
        <v>0</v>
      </c>
      <c r="P36">
        <v>38.8743714195964</v>
      </c>
      <c r="Q36">
        <v>6.4341058740458008</v>
      </c>
      <c r="R36">
        <v>12.50550794013739</v>
      </c>
      <c r="S36">
        <v>7.7801083969218308</v>
      </c>
      <c r="T36">
        <v>0</v>
      </c>
      <c r="U36">
        <v>21.94917224928006</v>
      </c>
      <c r="V36">
        <v>6.1086743783241344</v>
      </c>
      <c r="W36">
        <v>13.686561695583949</v>
      </c>
      <c r="X36">
        <v>43.256081357869455</v>
      </c>
      <c r="Y36">
        <v>0</v>
      </c>
      <c r="Z36">
        <v>0</v>
      </c>
      <c r="AA36">
        <v>2.5622388000000003</v>
      </c>
      <c r="AB36">
        <v>0.9828269999999999</v>
      </c>
      <c r="AC36">
        <v>0</v>
      </c>
      <c r="AD36">
        <v>4.6748921972747919</v>
      </c>
      <c r="AE36">
        <v>4.8592490824629779</v>
      </c>
      <c r="AF36">
        <v>5.2337341227180527</v>
      </c>
      <c r="AG36">
        <v>6.2359922560000003</v>
      </c>
      <c r="AH36">
        <v>19.548693360000001</v>
      </c>
      <c r="AI36">
        <v>0</v>
      </c>
      <c r="AJ36">
        <v>0</v>
      </c>
      <c r="AK36">
        <v>16.052972327186762</v>
      </c>
      <c r="AL36">
        <v>0</v>
      </c>
      <c r="AM36">
        <v>1.5567979017254314</v>
      </c>
      <c r="AN36">
        <v>0.84583699999999995</v>
      </c>
      <c r="AO36">
        <v>0</v>
      </c>
      <c r="AP36">
        <v>0</v>
      </c>
      <c r="AQ36">
        <v>13.210377278730155</v>
      </c>
      <c r="AR36">
        <v>0.45578190190217394</v>
      </c>
      <c r="AS36">
        <v>1.348736549732382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668.37293318528589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8.9399647789963854</v>
      </c>
      <c r="L37">
        <v>370.70010805514409</v>
      </c>
      <c r="M37">
        <v>27.130122718534437</v>
      </c>
      <c r="N37">
        <v>33.440024543119264</v>
      </c>
      <c r="O37">
        <v>0</v>
      </c>
      <c r="P37">
        <v>38.8743714195964</v>
      </c>
      <c r="Q37">
        <v>6.4341058740458008</v>
      </c>
      <c r="R37">
        <v>12.50550794013739</v>
      </c>
      <c r="S37">
        <v>7.7801083969218308</v>
      </c>
      <c r="T37">
        <v>0</v>
      </c>
      <c r="U37">
        <v>22.650046764299454</v>
      </c>
      <c r="V37">
        <v>6.1086743783241344</v>
      </c>
      <c r="W37">
        <v>13.686561695583949</v>
      </c>
      <c r="X37">
        <v>43.256081357869455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2.5322334013626042</v>
      </c>
      <c r="AE37">
        <v>0</v>
      </c>
      <c r="AF37">
        <v>2.6750194650101418</v>
      </c>
      <c r="AG37">
        <v>6.2359922560000003</v>
      </c>
      <c r="AH37">
        <v>11.17068192</v>
      </c>
      <c r="AI37">
        <v>0</v>
      </c>
      <c r="AJ37">
        <v>0</v>
      </c>
      <c r="AK37">
        <v>16.052972327186762</v>
      </c>
      <c r="AL37">
        <v>0</v>
      </c>
      <c r="AM37">
        <v>0</v>
      </c>
      <c r="AN37">
        <v>0.84583699999999995</v>
      </c>
      <c r="AO37">
        <v>0</v>
      </c>
      <c r="AP37">
        <v>0</v>
      </c>
      <c r="AQ37">
        <v>13.210377278730155</v>
      </c>
      <c r="AR37">
        <v>0.45578190190217394</v>
      </c>
      <c r="AS37">
        <v>1.348736549732382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646.03331002249672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8.9399647789963854</v>
      </c>
      <c r="L38">
        <v>370.70010805514409</v>
      </c>
      <c r="M38">
        <v>27.130122718534437</v>
      </c>
      <c r="N38">
        <v>33.440024543119264</v>
      </c>
      <c r="O38">
        <v>0</v>
      </c>
      <c r="P38">
        <v>38.8743714195964</v>
      </c>
      <c r="Q38">
        <v>6.4341058740458008</v>
      </c>
      <c r="R38">
        <v>12.50550794013739</v>
      </c>
      <c r="S38">
        <v>7.7801083969218308</v>
      </c>
      <c r="T38">
        <v>0</v>
      </c>
      <c r="U38">
        <v>22.979847323648791</v>
      </c>
      <c r="V38">
        <v>6.1086743783241344</v>
      </c>
      <c r="W38">
        <v>13.686561695583949</v>
      </c>
      <c r="X38">
        <v>43.256081357869455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2.6750194650101418</v>
      </c>
      <c r="AG38">
        <v>6.2359922560000003</v>
      </c>
      <c r="AH38">
        <v>5.3060740347201696</v>
      </c>
      <c r="AI38">
        <v>0</v>
      </c>
      <c r="AJ38">
        <v>0</v>
      </c>
      <c r="AK38">
        <v>16.052972327186762</v>
      </c>
      <c r="AL38">
        <v>0</v>
      </c>
      <c r="AM38">
        <v>0</v>
      </c>
      <c r="AN38">
        <v>0.84583699999999995</v>
      </c>
      <c r="AO38">
        <v>0</v>
      </c>
      <c r="AP38">
        <v>0</v>
      </c>
      <c r="AQ38">
        <v>13.210377278730155</v>
      </c>
      <c r="AR38">
        <v>0.45578190190217394</v>
      </c>
      <c r="AS38">
        <v>1.348736549732382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637.96626929520357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8.9399647789963854</v>
      </c>
      <c r="L39">
        <v>370.70010805514409</v>
      </c>
      <c r="M39">
        <v>27.130122718534437</v>
      </c>
      <c r="N39">
        <v>33.440024543119264</v>
      </c>
      <c r="O39">
        <v>0</v>
      </c>
      <c r="P39">
        <v>38.8743714195964</v>
      </c>
      <c r="Q39">
        <v>6.4341058740458008</v>
      </c>
      <c r="R39">
        <v>12.50550794013739</v>
      </c>
      <c r="S39">
        <v>7.7801083969218308</v>
      </c>
      <c r="T39">
        <v>0</v>
      </c>
      <c r="U39">
        <v>23.140259615352218</v>
      </c>
      <c r="V39">
        <v>6.1086743783241344</v>
      </c>
      <c r="W39">
        <v>13.686561695583949</v>
      </c>
      <c r="X39">
        <v>43.256081357869455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2.6750194650101418</v>
      </c>
      <c r="AG39">
        <v>6.2359922560000003</v>
      </c>
      <c r="AH39">
        <v>0</v>
      </c>
      <c r="AI39">
        <v>0</v>
      </c>
      <c r="AJ39">
        <v>0</v>
      </c>
      <c r="AK39">
        <v>16.052972327186762</v>
      </c>
      <c r="AL39">
        <v>0</v>
      </c>
      <c r="AM39">
        <v>0</v>
      </c>
      <c r="AN39">
        <v>0.84583699999999995</v>
      </c>
      <c r="AO39">
        <v>0</v>
      </c>
      <c r="AP39">
        <v>0</v>
      </c>
      <c r="AQ39">
        <v>13.210377278730155</v>
      </c>
      <c r="AR39">
        <v>0.45578190190217394</v>
      </c>
      <c r="AS39">
        <v>1.3884053890871246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632.86027639154156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8.9399647789963854</v>
      </c>
      <c r="L40">
        <v>370.70010805514409</v>
      </c>
      <c r="M40">
        <v>27.130122718534437</v>
      </c>
      <c r="N40">
        <v>33.440024543119264</v>
      </c>
      <c r="O40">
        <v>0</v>
      </c>
      <c r="P40">
        <v>38.8743714195964</v>
      </c>
      <c r="Q40">
        <v>6.4341058740458008</v>
      </c>
      <c r="R40">
        <v>12.50550794013739</v>
      </c>
      <c r="S40">
        <v>7.7801083969218308</v>
      </c>
      <c r="T40">
        <v>0</v>
      </c>
      <c r="U40">
        <v>23.470072887938407</v>
      </c>
      <c r="V40">
        <v>6.1086743783241344</v>
      </c>
      <c r="W40">
        <v>13.686561695583949</v>
      </c>
      <c r="X40">
        <v>43.256081357869455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2.6750194650101418</v>
      </c>
      <c r="AG40">
        <v>6.2359922560000003</v>
      </c>
      <c r="AH40">
        <v>0</v>
      </c>
      <c r="AI40">
        <v>0</v>
      </c>
      <c r="AJ40">
        <v>0</v>
      </c>
      <c r="AK40">
        <v>16.052972327186762</v>
      </c>
      <c r="AL40">
        <v>0</v>
      </c>
      <c r="AM40">
        <v>0</v>
      </c>
      <c r="AN40">
        <v>0.84583699999999995</v>
      </c>
      <c r="AO40">
        <v>0</v>
      </c>
      <c r="AP40">
        <v>0</v>
      </c>
      <c r="AQ40">
        <v>13.210377278730155</v>
      </c>
      <c r="AR40">
        <v>0.81389610000000001</v>
      </c>
      <c r="AS40">
        <v>1.3884053890871246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633.54820386222559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8.9399647789963854</v>
      </c>
      <c r="L41">
        <v>370.70010805514409</v>
      </c>
      <c r="M41">
        <v>27.130122718534437</v>
      </c>
      <c r="N41">
        <v>33.440024543119264</v>
      </c>
      <c r="O41">
        <v>0</v>
      </c>
      <c r="P41">
        <v>38.8743714195964</v>
      </c>
      <c r="Q41">
        <v>6.4341058740458008</v>
      </c>
      <c r="R41">
        <v>12.50550794013739</v>
      </c>
      <c r="S41">
        <v>7.7801083969218308</v>
      </c>
      <c r="T41">
        <v>0</v>
      </c>
      <c r="U41">
        <v>23.799863669311495</v>
      </c>
      <c r="V41">
        <v>6.1086743783241344</v>
      </c>
      <c r="W41">
        <v>13.686561695583949</v>
      </c>
      <c r="X41">
        <v>43.256081357869455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2.6750194650101418</v>
      </c>
      <c r="AG41">
        <v>6.2359922560000003</v>
      </c>
      <c r="AH41">
        <v>0</v>
      </c>
      <c r="AI41">
        <v>0</v>
      </c>
      <c r="AJ41">
        <v>0</v>
      </c>
      <c r="AK41">
        <v>16.052972327186762</v>
      </c>
      <c r="AL41">
        <v>0</v>
      </c>
      <c r="AM41">
        <v>0</v>
      </c>
      <c r="AN41">
        <v>0.84583699999999995</v>
      </c>
      <c r="AO41">
        <v>0</v>
      </c>
      <c r="AP41">
        <v>0</v>
      </c>
      <c r="AQ41">
        <v>13.210377278730155</v>
      </c>
      <c r="AR41">
        <v>7.8134024986413042</v>
      </c>
      <c r="AS41">
        <v>1.3884053890871246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640.87750104224006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8.9399647789963854</v>
      </c>
      <c r="L42">
        <v>370.70010805514409</v>
      </c>
      <c r="M42">
        <v>27.130122718534437</v>
      </c>
      <c r="N42">
        <v>33.440024543119264</v>
      </c>
      <c r="O42">
        <v>0</v>
      </c>
      <c r="P42">
        <v>38.8743714195964</v>
      </c>
      <c r="Q42">
        <v>6.4341058740458008</v>
      </c>
      <c r="R42">
        <v>12.50550794013739</v>
      </c>
      <c r="S42">
        <v>7.7801083969218308</v>
      </c>
      <c r="T42">
        <v>0</v>
      </c>
      <c r="U42">
        <v>24.129665685188456</v>
      </c>
      <c r="V42">
        <v>6.1086743783241344</v>
      </c>
      <c r="W42">
        <v>13.686561695583949</v>
      </c>
      <c r="X42">
        <v>43.256081357869455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2.6750194650101418</v>
      </c>
      <c r="AG42">
        <v>6.2359922560000003</v>
      </c>
      <c r="AH42">
        <v>0</v>
      </c>
      <c r="AI42">
        <v>0</v>
      </c>
      <c r="AJ42">
        <v>0</v>
      </c>
      <c r="AK42">
        <v>16.052972327186762</v>
      </c>
      <c r="AL42">
        <v>0</v>
      </c>
      <c r="AM42">
        <v>0</v>
      </c>
      <c r="AN42">
        <v>0.84583699999999995</v>
      </c>
      <c r="AO42">
        <v>0</v>
      </c>
      <c r="AP42">
        <v>0</v>
      </c>
      <c r="AQ42">
        <v>13.210377278730155</v>
      </c>
      <c r="AR42">
        <v>7.8134024986413042</v>
      </c>
      <c r="AS42">
        <v>1.3884053890871246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641.20730305811696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8.9399647789963854</v>
      </c>
      <c r="L43">
        <v>370.70010805514409</v>
      </c>
      <c r="M43">
        <v>27.130122718534437</v>
      </c>
      <c r="N43">
        <v>33.440024543119264</v>
      </c>
      <c r="O43">
        <v>0</v>
      </c>
      <c r="P43">
        <v>38.8743714195964</v>
      </c>
      <c r="Q43">
        <v>6.4341058740458008</v>
      </c>
      <c r="R43">
        <v>12.50550794013739</v>
      </c>
      <c r="S43">
        <v>7.7801083969218308</v>
      </c>
      <c r="T43">
        <v>0</v>
      </c>
      <c r="U43">
        <v>24.469815180532731</v>
      </c>
      <c r="V43">
        <v>6.1086743783241344</v>
      </c>
      <c r="W43">
        <v>13.686561695583949</v>
      </c>
      <c r="X43">
        <v>43.256081357869455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2.6750194650101418</v>
      </c>
      <c r="AG43">
        <v>6.2359922560000003</v>
      </c>
      <c r="AH43">
        <v>0</v>
      </c>
      <c r="AI43">
        <v>0</v>
      </c>
      <c r="AJ43">
        <v>0</v>
      </c>
      <c r="AK43">
        <v>16.052972327186762</v>
      </c>
      <c r="AL43">
        <v>0</v>
      </c>
      <c r="AM43">
        <v>0</v>
      </c>
      <c r="AN43">
        <v>0.84583699999999995</v>
      </c>
      <c r="AO43">
        <v>0</v>
      </c>
      <c r="AP43">
        <v>0</v>
      </c>
      <c r="AQ43">
        <v>13.210377278730155</v>
      </c>
      <c r="AR43">
        <v>0.97667519728260865</v>
      </c>
      <c r="AS43">
        <v>1.3884053890871246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634.71072525210252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8.9399647789963854</v>
      </c>
      <c r="L44">
        <v>370.70010805514409</v>
      </c>
      <c r="M44">
        <v>27.130122718534437</v>
      </c>
      <c r="N44">
        <v>33.440024543119264</v>
      </c>
      <c r="O44">
        <v>0</v>
      </c>
      <c r="P44">
        <v>38.8743714195964</v>
      </c>
      <c r="Q44">
        <v>6.4341058740458008</v>
      </c>
      <c r="R44">
        <v>12.50550794013739</v>
      </c>
      <c r="S44">
        <v>7.7801083969218308</v>
      </c>
      <c r="T44">
        <v>0</v>
      </c>
      <c r="U44">
        <v>24.520714199597528</v>
      </c>
      <c r="V44">
        <v>6.1086743783241344</v>
      </c>
      <c r="W44">
        <v>13.686561695583949</v>
      </c>
      <c r="X44">
        <v>43.256081357869455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2.6750194650101418</v>
      </c>
      <c r="AG44">
        <v>6.2359922560000003</v>
      </c>
      <c r="AH44">
        <v>0</v>
      </c>
      <c r="AI44">
        <v>0</v>
      </c>
      <c r="AJ44">
        <v>0</v>
      </c>
      <c r="AK44">
        <v>16.052972327186762</v>
      </c>
      <c r="AL44">
        <v>0</v>
      </c>
      <c r="AM44">
        <v>0</v>
      </c>
      <c r="AN44">
        <v>0.84583699999999995</v>
      </c>
      <c r="AO44">
        <v>0</v>
      </c>
      <c r="AP44">
        <v>0</v>
      </c>
      <c r="AQ44">
        <v>13.210377278730155</v>
      </c>
      <c r="AR44">
        <v>0.45578190190217394</v>
      </c>
      <c r="AS44">
        <v>2.4594609837198931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635.3117865704196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8.9399647789963854</v>
      </c>
      <c r="L45">
        <v>370.70010805514409</v>
      </c>
      <c r="M45">
        <v>27.130122718534437</v>
      </c>
      <c r="N45">
        <v>33.440024543119264</v>
      </c>
      <c r="O45">
        <v>0</v>
      </c>
      <c r="P45">
        <v>38.8743714195964</v>
      </c>
      <c r="Q45">
        <v>6.4341058740458008</v>
      </c>
      <c r="R45">
        <v>12.50550794013739</v>
      </c>
      <c r="S45">
        <v>7.7801083969218308</v>
      </c>
      <c r="T45">
        <v>0</v>
      </c>
      <c r="U45">
        <v>24.520714199597528</v>
      </c>
      <c r="V45">
        <v>6.1086743783241344</v>
      </c>
      <c r="W45">
        <v>13.686561695583949</v>
      </c>
      <c r="X45">
        <v>43.256081357869455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2.6750194650101418</v>
      </c>
      <c r="AG45">
        <v>6.2359922560000003</v>
      </c>
      <c r="AH45">
        <v>0</v>
      </c>
      <c r="AI45">
        <v>0</v>
      </c>
      <c r="AJ45">
        <v>0</v>
      </c>
      <c r="AK45">
        <v>16.052972327186762</v>
      </c>
      <c r="AL45">
        <v>0</v>
      </c>
      <c r="AM45">
        <v>0</v>
      </c>
      <c r="AN45">
        <v>0.84583699999999995</v>
      </c>
      <c r="AO45">
        <v>0</v>
      </c>
      <c r="AP45">
        <v>0</v>
      </c>
      <c r="AQ45">
        <v>13.210377278730155</v>
      </c>
      <c r="AR45">
        <v>0.45578190190217394</v>
      </c>
      <c r="AS45">
        <v>2.4594609837198931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635.3117865704196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8.9399647789963854</v>
      </c>
      <c r="L46">
        <v>370.70010805514409</v>
      </c>
      <c r="M46">
        <v>27.130122718534437</v>
      </c>
      <c r="N46">
        <v>33.440024543119264</v>
      </c>
      <c r="O46">
        <v>0</v>
      </c>
      <c r="P46">
        <v>38.8743714195964</v>
      </c>
      <c r="Q46">
        <v>6.4341058740458008</v>
      </c>
      <c r="R46">
        <v>12.50550794013739</v>
      </c>
      <c r="S46">
        <v>7.7801083969218308</v>
      </c>
      <c r="T46">
        <v>0</v>
      </c>
      <c r="U46">
        <v>24.520714199597528</v>
      </c>
      <c r="V46">
        <v>6.1086743783241344</v>
      </c>
      <c r="W46">
        <v>13.686561695583949</v>
      </c>
      <c r="X46">
        <v>43.256081357869455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2.6750194650101418</v>
      </c>
      <c r="AG46">
        <v>6.2359922560000003</v>
      </c>
      <c r="AH46">
        <v>0</v>
      </c>
      <c r="AI46">
        <v>0</v>
      </c>
      <c r="AJ46">
        <v>0</v>
      </c>
      <c r="AK46">
        <v>16.052972327186762</v>
      </c>
      <c r="AL46">
        <v>0</v>
      </c>
      <c r="AM46">
        <v>0</v>
      </c>
      <c r="AN46">
        <v>0.84583699999999995</v>
      </c>
      <c r="AO46">
        <v>0</v>
      </c>
      <c r="AP46">
        <v>0</v>
      </c>
      <c r="AQ46">
        <v>13.210377278730155</v>
      </c>
      <c r="AR46">
        <v>0.45578190190217394</v>
      </c>
      <c r="AS46">
        <v>1.3884053890871246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634.24073097578685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8.9399647789963854</v>
      </c>
      <c r="L47">
        <v>370.70010805514409</v>
      </c>
      <c r="M47">
        <v>27.130122718534437</v>
      </c>
      <c r="N47">
        <v>33.440024543119264</v>
      </c>
      <c r="O47">
        <v>0</v>
      </c>
      <c r="P47">
        <v>38.8743714195964</v>
      </c>
      <c r="Q47">
        <v>6.4341058740458008</v>
      </c>
      <c r="R47">
        <v>12.50550794013739</v>
      </c>
      <c r="S47">
        <v>7.7801083969218308</v>
      </c>
      <c r="T47">
        <v>0</v>
      </c>
      <c r="U47">
        <v>24.520714199597528</v>
      </c>
      <c r="V47">
        <v>6.1086743783241344</v>
      </c>
      <c r="W47">
        <v>13.686561695583949</v>
      </c>
      <c r="X47">
        <v>43.256081357869455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2.6750194650101418</v>
      </c>
      <c r="AG47">
        <v>6.2359922560000003</v>
      </c>
      <c r="AH47">
        <v>0</v>
      </c>
      <c r="AI47">
        <v>0</v>
      </c>
      <c r="AJ47">
        <v>0</v>
      </c>
      <c r="AK47">
        <v>16.052972327186762</v>
      </c>
      <c r="AL47">
        <v>0</v>
      </c>
      <c r="AM47">
        <v>0</v>
      </c>
      <c r="AN47">
        <v>0.84583699999999995</v>
      </c>
      <c r="AO47">
        <v>0</v>
      </c>
      <c r="AP47">
        <v>0</v>
      </c>
      <c r="AQ47">
        <v>8.806917981269839</v>
      </c>
      <c r="AR47">
        <v>0.45578190190217394</v>
      </c>
      <c r="AS47">
        <v>1.3884053890871246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629.8372716783266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8.9399647789963854</v>
      </c>
      <c r="L48">
        <v>370.70010805514409</v>
      </c>
      <c r="M48">
        <v>27.130122718534437</v>
      </c>
      <c r="N48">
        <v>33.440024543119264</v>
      </c>
      <c r="O48">
        <v>0</v>
      </c>
      <c r="P48">
        <v>38.8743714195964</v>
      </c>
      <c r="Q48">
        <v>6.4341058740458008</v>
      </c>
      <c r="R48">
        <v>12.50550794013739</v>
      </c>
      <c r="S48">
        <v>7.7801083969218308</v>
      </c>
      <c r="T48">
        <v>0</v>
      </c>
      <c r="U48">
        <v>24.520714199597528</v>
      </c>
      <c r="V48">
        <v>6.1086743783241344</v>
      </c>
      <c r="W48">
        <v>13.686561695583949</v>
      </c>
      <c r="X48">
        <v>43.256081357869455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2.6750194650101418</v>
      </c>
      <c r="AG48">
        <v>6.2359922560000003</v>
      </c>
      <c r="AH48">
        <v>0</v>
      </c>
      <c r="AI48">
        <v>0</v>
      </c>
      <c r="AJ48">
        <v>0</v>
      </c>
      <c r="AK48">
        <v>16.052972327186762</v>
      </c>
      <c r="AL48">
        <v>0</v>
      </c>
      <c r="AM48">
        <v>0</v>
      </c>
      <c r="AN48">
        <v>0.84583699999999995</v>
      </c>
      <c r="AO48">
        <v>0</v>
      </c>
      <c r="AP48">
        <v>0</v>
      </c>
      <c r="AQ48">
        <v>4.4034589906349195</v>
      </c>
      <c r="AR48">
        <v>0.45578190190217394</v>
      </c>
      <c r="AS48">
        <v>1.3884053890871246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625.43381268769167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8.9399647789963854</v>
      </c>
      <c r="L49">
        <v>370.70010805514409</v>
      </c>
      <c r="M49">
        <v>27.130122718534437</v>
      </c>
      <c r="N49">
        <v>33.440024543119264</v>
      </c>
      <c r="O49">
        <v>0</v>
      </c>
      <c r="P49">
        <v>38.8743714195964</v>
      </c>
      <c r="Q49">
        <v>6.4341058740458008</v>
      </c>
      <c r="R49">
        <v>12.50550794013739</v>
      </c>
      <c r="S49">
        <v>7.7801083969218308</v>
      </c>
      <c r="T49">
        <v>0</v>
      </c>
      <c r="U49">
        <v>24.520714199597528</v>
      </c>
      <c r="V49">
        <v>6.1086743783241344</v>
      </c>
      <c r="W49">
        <v>13.686561695583949</v>
      </c>
      <c r="X49">
        <v>43.256081357869455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2.6750194650101418</v>
      </c>
      <c r="AG49">
        <v>6.2359922560000003</v>
      </c>
      <c r="AH49">
        <v>0</v>
      </c>
      <c r="AI49">
        <v>0</v>
      </c>
      <c r="AJ49">
        <v>0</v>
      </c>
      <c r="AK49">
        <v>16.052972327186762</v>
      </c>
      <c r="AL49">
        <v>0</v>
      </c>
      <c r="AM49">
        <v>0</v>
      </c>
      <c r="AN49">
        <v>0.84583699999999995</v>
      </c>
      <c r="AO49">
        <v>0</v>
      </c>
      <c r="AP49">
        <v>0</v>
      </c>
      <c r="AQ49">
        <v>0</v>
      </c>
      <c r="AR49">
        <v>0.45578190190217394</v>
      </c>
      <c r="AS49">
        <v>2.4594609837198931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622.10140929168949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8.9399647789963854</v>
      </c>
      <c r="L50">
        <v>370.70010805514409</v>
      </c>
      <c r="M50">
        <v>27.130122718534437</v>
      </c>
      <c r="N50">
        <v>33.440024543119264</v>
      </c>
      <c r="O50">
        <v>0</v>
      </c>
      <c r="P50">
        <v>38.8743714195964</v>
      </c>
      <c r="Q50">
        <v>6.4341058740458008</v>
      </c>
      <c r="R50">
        <v>12.50550794013739</v>
      </c>
      <c r="S50">
        <v>7.7801083969218308</v>
      </c>
      <c r="T50">
        <v>0</v>
      </c>
      <c r="U50">
        <v>24.520714199597528</v>
      </c>
      <c r="V50">
        <v>6.1086743783241344</v>
      </c>
      <c r="W50">
        <v>13.686561695583949</v>
      </c>
      <c r="X50">
        <v>43.256081357869455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2.6750194650101418</v>
      </c>
      <c r="AG50">
        <v>6.2359922560000003</v>
      </c>
      <c r="AH50">
        <v>0</v>
      </c>
      <c r="AI50">
        <v>0</v>
      </c>
      <c r="AJ50">
        <v>0</v>
      </c>
      <c r="AK50">
        <v>16.052972327186762</v>
      </c>
      <c r="AL50">
        <v>0</v>
      </c>
      <c r="AM50">
        <v>0</v>
      </c>
      <c r="AN50">
        <v>0.84583699999999995</v>
      </c>
      <c r="AO50">
        <v>0</v>
      </c>
      <c r="AP50">
        <v>0</v>
      </c>
      <c r="AQ50">
        <v>0</v>
      </c>
      <c r="AR50">
        <v>0.45578190190217394</v>
      </c>
      <c r="AS50">
        <v>2.4594609837198931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622.10140929168949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8.9500508370702523</v>
      </c>
      <c r="L51">
        <v>370.70010805514409</v>
      </c>
      <c r="M51">
        <v>27.130122718534437</v>
      </c>
      <c r="N51">
        <v>33.440024543119264</v>
      </c>
      <c r="O51">
        <v>0</v>
      </c>
      <c r="P51">
        <v>38.8743714195964</v>
      </c>
      <c r="Q51">
        <v>6.4341058740458008</v>
      </c>
      <c r="R51">
        <v>12.50550794013739</v>
      </c>
      <c r="S51">
        <v>7.7801083969218308</v>
      </c>
      <c r="T51">
        <v>0</v>
      </c>
      <c r="U51">
        <v>24.520714199597528</v>
      </c>
      <c r="V51">
        <v>6.1086743783241344</v>
      </c>
      <c r="W51">
        <v>13.686561695583949</v>
      </c>
      <c r="X51">
        <v>43.256081357869455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2.6750194650101418</v>
      </c>
      <c r="AG51">
        <v>6.2359922560000003</v>
      </c>
      <c r="AH51">
        <v>0</v>
      </c>
      <c r="AI51">
        <v>0</v>
      </c>
      <c r="AJ51">
        <v>0</v>
      </c>
      <c r="AK51">
        <v>16.052972327186762</v>
      </c>
      <c r="AL51">
        <v>0</v>
      </c>
      <c r="AM51">
        <v>0</v>
      </c>
      <c r="AN51">
        <v>0.84583699999999995</v>
      </c>
      <c r="AO51">
        <v>0</v>
      </c>
      <c r="AP51">
        <v>0</v>
      </c>
      <c r="AQ51">
        <v>0</v>
      </c>
      <c r="AR51">
        <v>0.45578190190217394</v>
      </c>
      <c r="AS51">
        <v>1.3884053890871246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621.04043975513059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8.9499367445342415</v>
      </c>
      <c r="L52">
        <v>370.70010805514409</v>
      </c>
      <c r="M52">
        <v>27.130122718534437</v>
      </c>
      <c r="N52">
        <v>33.440024543119264</v>
      </c>
      <c r="O52">
        <v>0</v>
      </c>
      <c r="P52">
        <v>38.8743714195964</v>
      </c>
      <c r="Q52">
        <v>6.4341058740458008</v>
      </c>
      <c r="R52">
        <v>12.50550794013739</v>
      </c>
      <c r="S52">
        <v>7.7801083969218308</v>
      </c>
      <c r="T52">
        <v>0</v>
      </c>
      <c r="U52">
        <v>24.520714199597528</v>
      </c>
      <c r="V52">
        <v>6.1086743783241344</v>
      </c>
      <c r="W52">
        <v>13.686561695583949</v>
      </c>
      <c r="X52">
        <v>43.256081357869455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2.6750194650101418</v>
      </c>
      <c r="AG52">
        <v>6.2359922560000003</v>
      </c>
      <c r="AH52">
        <v>0</v>
      </c>
      <c r="AI52">
        <v>0</v>
      </c>
      <c r="AJ52">
        <v>0</v>
      </c>
      <c r="AK52">
        <v>16.052972327186762</v>
      </c>
      <c r="AL52">
        <v>0</v>
      </c>
      <c r="AM52">
        <v>0</v>
      </c>
      <c r="AN52">
        <v>0.84583699999999995</v>
      </c>
      <c r="AO52">
        <v>0</v>
      </c>
      <c r="AP52">
        <v>0</v>
      </c>
      <c r="AQ52">
        <v>0</v>
      </c>
      <c r="AR52">
        <v>0.45578190190217394</v>
      </c>
      <c r="AS52">
        <v>1.3884053890871246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621.04032566259457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5.2900376871912798</v>
      </c>
      <c r="L53">
        <v>334.57878651094057</v>
      </c>
      <c r="M53">
        <v>27.130122718534437</v>
      </c>
      <c r="N53">
        <v>33.440024543119264</v>
      </c>
      <c r="O53">
        <v>0</v>
      </c>
      <c r="P53">
        <v>38.8743714195964</v>
      </c>
      <c r="Q53">
        <v>6.4341058740458008</v>
      </c>
      <c r="R53">
        <v>12.50550794013739</v>
      </c>
      <c r="S53">
        <v>7.7801083969218308</v>
      </c>
      <c r="T53">
        <v>0</v>
      </c>
      <c r="U53">
        <v>24.520714199597528</v>
      </c>
      <c r="V53">
        <v>6.1086743783241344</v>
      </c>
      <c r="W53">
        <v>13.686561695583949</v>
      </c>
      <c r="X53">
        <v>43.256081357869455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2.6750194650101418</v>
      </c>
      <c r="AG53">
        <v>6.2359922560000003</v>
      </c>
      <c r="AH53">
        <v>0</v>
      </c>
      <c r="AI53">
        <v>0</v>
      </c>
      <c r="AJ53">
        <v>0</v>
      </c>
      <c r="AK53">
        <v>16.052972327186762</v>
      </c>
      <c r="AL53">
        <v>0</v>
      </c>
      <c r="AM53">
        <v>0</v>
      </c>
      <c r="AN53">
        <v>0.84583699999999995</v>
      </c>
      <c r="AO53">
        <v>0</v>
      </c>
      <c r="AP53">
        <v>2.0776483765534381</v>
      </c>
      <c r="AQ53">
        <v>0</v>
      </c>
      <c r="AR53">
        <v>0.45578190190217394</v>
      </c>
      <c r="AS53">
        <v>1.3884053890871246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583.3367534376016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5.2899866981466932</v>
      </c>
      <c r="L54">
        <v>267.25536033330172</v>
      </c>
      <c r="M54">
        <v>27.130122718534437</v>
      </c>
      <c r="N54">
        <v>33.440024543119264</v>
      </c>
      <c r="O54">
        <v>0</v>
      </c>
      <c r="P54">
        <v>38.8743714195964</v>
      </c>
      <c r="Q54">
        <v>2.8836955034482759</v>
      </c>
      <c r="R54">
        <v>5.7686211022927694</v>
      </c>
      <c r="S54">
        <v>3.8405161330120481</v>
      </c>
      <c r="T54">
        <v>0</v>
      </c>
      <c r="U54">
        <v>24.520714199597528</v>
      </c>
      <c r="V54">
        <v>2.5707158238197994</v>
      </c>
      <c r="W54">
        <v>13.686561695583949</v>
      </c>
      <c r="X54">
        <v>43.256081357869455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2.6750194650101418</v>
      </c>
      <c r="AG54">
        <v>6.2359922560000003</v>
      </c>
      <c r="AH54">
        <v>0</v>
      </c>
      <c r="AI54">
        <v>0</v>
      </c>
      <c r="AJ54">
        <v>0</v>
      </c>
      <c r="AK54">
        <v>16.052972327186762</v>
      </c>
      <c r="AL54">
        <v>0</v>
      </c>
      <c r="AM54">
        <v>0</v>
      </c>
      <c r="AN54">
        <v>0.84583699999999995</v>
      </c>
      <c r="AO54">
        <v>0</v>
      </c>
      <c r="AP54">
        <v>2.0776483765534381</v>
      </c>
      <c r="AQ54">
        <v>0</v>
      </c>
      <c r="AR54">
        <v>0.45578190190217394</v>
      </c>
      <c r="AS54">
        <v>1.3884053890871246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498.24842824406204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5.2899671013764396</v>
      </c>
      <c r="L55">
        <v>215.11070229277428</v>
      </c>
      <c r="M55">
        <v>27.130122718534437</v>
      </c>
      <c r="N55">
        <v>33.440024543119264</v>
      </c>
      <c r="O55">
        <v>0</v>
      </c>
      <c r="P55">
        <v>38.8743714195964</v>
      </c>
      <c r="Q55">
        <v>2.881667591182365</v>
      </c>
      <c r="R55">
        <v>12.50550794013739</v>
      </c>
      <c r="S55">
        <v>3.8421197534537725</v>
      </c>
      <c r="T55">
        <v>0</v>
      </c>
      <c r="U55">
        <v>24.520714199597528</v>
      </c>
      <c r="V55">
        <v>6.1086743783241344</v>
      </c>
      <c r="W55">
        <v>13.686561695583949</v>
      </c>
      <c r="X55">
        <v>43.256081357869455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2.6750194650101418</v>
      </c>
      <c r="AG55">
        <v>6.2359922560000003</v>
      </c>
      <c r="AH55">
        <v>0</v>
      </c>
      <c r="AI55">
        <v>0</v>
      </c>
      <c r="AJ55">
        <v>0</v>
      </c>
      <c r="AK55">
        <v>16.052972327186762</v>
      </c>
      <c r="AL55">
        <v>0</v>
      </c>
      <c r="AM55">
        <v>0</v>
      </c>
      <c r="AN55">
        <v>0.84583699999999995</v>
      </c>
      <c r="AO55">
        <v>0</v>
      </c>
      <c r="AP55">
        <v>2.0776483765534381</v>
      </c>
      <c r="AQ55">
        <v>0</v>
      </c>
      <c r="AR55">
        <v>0.45578190190217394</v>
      </c>
      <c r="AS55">
        <v>1.3884053890871246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456.37817170728903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5.2899671013764396</v>
      </c>
      <c r="L56">
        <v>203.77245350000001</v>
      </c>
      <c r="M56">
        <v>27.130122718534437</v>
      </c>
      <c r="N56">
        <v>33.440024543119264</v>
      </c>
      <c r="O56">
        <v>0</v>
      </c>
      <c r="P56">
        <v>38.8743714195964</v>
      </c>
      <c r="Q56">
        <v>2.881667591182365</v>
      </c>
      <c r="R56">
        <v>5.7679877516983691</v>
      </c>
      <c r="S56">
        <v>3.8421197534537725</v>
      </c>
      <c r="T56">
        <v>0</v>
      </c>
      <c r="U56">
        <v>24.520714199597528</v>
      </c>
      <c r="V56">
        <v>1.97951122698268</v>
      </c>
      <c r="W56">
        <v>13.686561695583949</v>
      </c>
      <c r="X56">
        <v>43.256081357869455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2.6750194650101418</v>
      </c>
      <c r="AG56">
        <v>6.2359922560000003</v>
      </c>
      <c r="AH56">
        <v>0</v>
      </c>
      <c r="AI56">
        <v>0</v>
      </c>
      <c r="AJ56">
        <v>0</v>
      </c>
      <c r="AK56">
        <v>16.052972327186762</v>
      </c>
      <c r="AL56">
        <v>0</v>
      </c>
      <c r="AM56">
        <v>0</v>
      </c>
      <c r="AN56">
        <v>0.84583699999999995</v>
      </c>
      <c r="AO56">
        <v>0</v>
      </c>
      <c r="AP56">
        <v>2.0776483765534381</v>
      </c>
      <c r="AQ56">
        <v>0</v>
      </c>
      <c r="AR56">
        <v>0.45578190190217394</v>
      </c>
      <c r="AS56">
        <v>1.3884053890871246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434.17323957473428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5.2899671013764396</v>
      </c>
      <c r="L57">
        <v>203.77245350000001</v>
      </c>
      <c r="M57">
        <v>27.130122718534437</v>
      </c>
      <c r="N57">
        <v>33.440024543119264</v>
      </c>
      <c r="O57">
        <v>0</v>
      </c>
      <c r="P57">
        <v>38.8743714195964</v>
      </c>
      <c r="Q57">
        <v>2.881667591182365</v>
      </c>
      <c r="R57">
        <v>5.7679877516983691</v>
      </c>
      <c r="S57">
        <v>3.8421197534537725</v>
      </c>
      <c r="T57">
        <v>0</v>
      </c>
      <c r="U57">
        <v>24.520714199597528</v>
      </c>
      <c r="V57">
        <v>1.97951122698268</v>
      </c>
      <c r="W57">
        <v>13.686561695583949</v>
      </c>
      <c r="X57">
        <v>43.256081357869455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2.6750194650101418</v>
      </c>
      <c r="AG57">
        <v>6.2359922560000003</v>
      </c>
      <c r="AH57">
        <v>0</v>
      </c>
      <c r="AI57">
        <v>0</v>
      </c>
      <c r="AJ57">
        <v>0</v>
      </c>
      <c r="AK57">
        <v>16.052972327186762</v>
      </c>
      <c r="AL57">
        <v>0</v>
      </c>
      <c r="AM57">
        <v>0</v>
      </c>
      <c r="AN57">
        <v>0.84583699999999995</v>
      </c>
      <c r="AO57">
        <v>0</v>
      </c>
      <c r="AP57">
        <v>2.0776483765534381</v>
      </c>
      <c r="AQ57">
        <v>0</v>
      </c>
      <c r="AR57">
        <v>0.45578190190217394</v>
      </c>
      <c r="AS57">
        <v>1.3884053890871246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434.17323957473428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5.2899863750091987</v>
      </c>
      <c r="L58">
        <v>203.77245350000001</v>
      </c>
      <c r="M58">
        <v>27.130122718534437</v>
      </c>
      <c r="N58">
        <v>33.440024543119264</v>
      </c>
      <c r="O58">
        <v>0</v>
      </c>
      <c r="P58">
        <v>38.8743714195964</v>
      </c>
      <c r="Q58">
        <v>2.881667591182365</v>
      </c>
      <c r="R58">
        <v>5.7679877516983691</v>
      </c>
      <c r="S58">
        <v>3.8421197534537725</v>
      </c>
      <c r="T58">
        <v>0</v>
      </c>
      <c r="U58">
        <v>24.520714199597528</v>
      </c>
      <c r="V58">
        <v>1.97951122698268</v>
      </c>
      <c r="W58">
        <v>13.686561695583949</v>
      </c>
      <c r="X58">
        <v>43.256081357869455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2.6750194650101418</v>
      </c>
      <c r="AG58">
        <v>6.2359922560000003</v>
      </c>
      <c r="AH58">
        <v>0</v>
      </c>
      <c r="AI58">
        <v>0</v>
      </c>
      <c r="AJ58">
        <v>0</v>
      </c>
      <c r="AK58">
        <v>16.052972327186762</v>
      </c>
      <c r="AL58">
        <v>0</v>
      </c>
      <c r="AM58">
        <v>0</v>
      </c>
      <c r="AN58">
        <v>0.84583699999999995</v>
      </c>
      <c r="AO58">
        <v>0</v>
      </c>
      <c r="AP58">
        <v>2.0776483765534381</v>
      </c>
      <c r="AQ58">
        <v>0</v>
      </c>
      <c r="AR58">
        <v>0.45578190190217394</v>
      </c>
      <c r="AS58">
        <v>1.3884053890871246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434.17325884836697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5.2899015560658853</v>
      </c>
      <c r="L59">
        <v>203.77245350000001</v>
      </c>
      <c r="M59">
        <v>27.130122718534437</v>
      </c>
      <c r="N59">
        <v>33.440024543119264</v>
      </c>
      <c r="O59">
        <v>0</v>
      </c>
      <c r="P59">
        <v>38.8743714195964</v>
      </c>
      <c r="Q59">
        <v>3.849968117942284</v>
      </c>
      <c r="R59">
        <v>6.7267997078947372</v>
      </c>
      <c r="S59">
        <v>4.8103862097018695</v>
      </c>
      <c r="T59">
        <v>0</v>
      </c>
      <c r="U59">
        <v>24.520714199597528</v>
      </c>
      <c r="V59">
        <v>1.97951122698268</v>
      </c>
      <c r="W59">
        <v>13.686561695583949</v>
      </c>
      <c r="X59">
        <v>43.256081357869455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2.6750194650101418</v>
      </c>
      <c r="AG59">
        <v>6.2359922560000003</v>
      </c>
      <c r="AH59">
        <v>0</v>
      </c>
      <c r="AI59">
        <v>0</v>
      </c>
      <c r="AJ59">
        <v>0</v>
      </c>
      <c r="AK59">
        <v>16.052972327186762</v>
      </c>
      <c r="AL59">
        <v>0</v>
      </c>
      <c r="AM59">
        <v>0</v>
      </c>
      <c r="AN59">
        <v>0.84583699999999995</v>
      </c>
      <c r="AO59">
        <v>0</v>
      </c>
      <c r="AP59">
        <v>0</v>
      </c>
      <c r="AQ59">
        <v>0</v>
      </c>
      <c r="AR59">
        <v>0.45578190190217394</v>
      </c>
      <c r="AS59">
        <v>1.3884053890871246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434.99090459207463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5.2899400226757365</v>
      </c>
      <c r="L60">
        <v>203.77245350000001</v>
      </c>
      <c r="M60">
        <v>27.130122718534437</v>
      </c>
      <c r="N60">
        <v>33.440024543119264</v>
      </c>
      <c r="O60">
        <v>0</v>
      </c>
      <c r="P60">
        <v>38.8743714195964</v>
      </c>
      <c r="Q60">
        <v>3.849968117942284</v>
      </c>
      <c r="R60">
        <v>6.7279927332236849</v>
      </c>
      <c r="S60">
        <v>4.8103862097018695</v>
      </c>
      <c r="T60">
        <v>0</v>
      </c>
      <c r="U60">
        <v>24.520714199597528</v>
      </c>
      <c r="V60">
        <v>1.97951122698268</v>
      </c>
      <c r="W60">
        <v>13.686561695583949</v>
      </c>
      <c r="X60">
        <v>43.256081357869455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2.6750194650101418</v>
      </c>
      <c r="AG60">
        <v>6.2359922560000003</v>
      </c>
      <c r="AH60">
        <v>0</v>
      </c>
      <c r="AI60">
        <v>0</v>
      </c>
      <c r="AJ60">
        <v>0</v>
      </c>
      <c r="AK60">
        <v>16.052972327186762</v>
      </c>
      <c r="AL60">
        <v>0</v>
      </c>
      <c r="AM60">
        <v>0</v>
      </c>
      <c r="AN60">
        <v>0.84583699999999995</v>
      </c>
      <c r="AO60">
        <v>0</v>
      </c>
      <c r="AP60">
        <v>0</v>
      </c>
      <c r="AQ60">
        <v>0</v>
      </c>
      <c r="AR60">
        <v>0.45578190190217394</v>
      </c>
      <c r="AS60">
        <v>1.3884053890871246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434.99213608401345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5.2898652229299366</v>
      </c>
      <c r="L61">
        <v>203.77245350000001</v>
      </c>
      <c r="M61">
        <v>27.130122718534437</v>
      </c>
      <c r="N61">
        <v>33.440024543119264</v>
      </c>
      <c r="O61">
        <v>0</v>
      </c>
      <c r="P61">
        <v>38.8743714195964</v>
      </c>
      <c r="Q61">
        <v>3.849968117942284</v>
      </c>
      <c r="R61">
        <v>6.7279927332236849</v>
      </c>
      <c r="S61">
        <v>4.8103862097018695</v>
      </c>
      <c r="T61">
        <v>0</v>
      </c>
      <c r="U61">
        <v>24.520714199597528</v>
      </c>
      <c r="V61">
        <v>1.97951122698268</v>
      </c>
      <c r="W61">
        <v>13.686561695583949</v>
      </c>
      <c r="X61">
        <v>43.256081357869455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2.6750194650101418</v>
      </c>
      <c r="AG61">
        <v>6.2359922560000003</v>
      </c>
      <c r="AH61">
        <v>0</v>
      </c>
      <c r="AI61">
        <v>0</v>
      </c>
      <c r="AJ61">
        <v>0</v>
      </c>
      <c r="AK61">
        <v>16.052972327186762</v>
      </c>
      <c r="AL61">
        <v>0</v>
      </c>
      <c r="AM61">
        <v>0</v>
      </c>
      <c r="AN61">
        <v>0.84583699999999995</v>
      </c>
      <c r="AO61">
        <v>0</v>
      </c>
      <c r="AP61">
        <v>0</v>
      </c>
      <c r="AQ61">
        <v>0</v>
      </c>
      <c r="AR61">
        <v>0.45578190190217394</v>
      </c>
      <c r="AS61">
        <v>1.3884053890871246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434.99206128426766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5.2899064857504596</v>
      </c>
      <c r="L62">
        <v>203.77245350000001</v>
      </c>
      <c r="M62">
        <v>27.130122718534437</v>
      </c>
      <c r="N62">
        <v>33.440024543119264</v>
      </c>
      <c r="O62">
        <v>0</v>
      </c>
      <c r="P62">
        <v>38.8743714195964</v>
      </c>
      <c r="Q62">
        <v>3.849968117942284</v>
      </c>
      <c r="R62">
        <v>6.7279927332236849</v>
      </c>
      <c r="S62">
        <v>4.8103862097018695</v>
      </c>
      <c r="T62">
        <v>0</v>
      </c>
      <c r="U62">
        <v>24.520714199597528</v>
      </c>
      <c r="V62">
        <v>1.97951122698268</v>
      </c>
      <c r="W62">
        <v>13.686561695583949</v>
      </c>
      <c r="X62">
        <v>43.256081357869455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2.6750194650101418</v>
      </c>
      <c r="AG62">
        <v>6.2359922560000003</v>
      </c>
      <c r="AH62">
        <v>0</v>
      </c>
      <c r="AI62">
        <v>0</v>
      </c>
      <c r="AJ62">
        <v>0</v>
      </c>
      <c r="AK62">
        <v>16.052972327186762</v>
      </c>
      <c r="AL62">
        <v>0</v>
      </c>
      <c r="AM62">
        <v>0</v>
      </c>
      <c r="AN62">
        <v>0.84583699999999995</v>
      </c>
      <c r="AO62">
        <v>0</v>
      </c>
      <c r="AP62">
        <v>0</v>
      </c>
      <c r="AQ62">
        <v>0</v>
      </c>
      <c r="AR62">
        <v>0.45578190190217394</v>
      </c>
      <c r="AS62">
        <v>1.3884053890871246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434.99210254708822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5.2899064857504596</v>
      </c>
      <c r="L63">
        <v>203.77245350000001</v>
      </c>
      <c r="M63">
        <v>27.130122718534437</v>
      </c>
      <c r="N63">
        <v>33.440024543119264</v>
      </c>
      <c r="O63">
        <v>0</v>
      </c>
      <c r="P63">
        <v>38.872048392977618</v>
      </c>
      <c r="Q63">
        <v>3.849968117942284</v>
      </c>
      <c r="R63">
        <v>6.7279927332236849</v>
      </c>
      <c r="S63">
        <v>4.8103862097018695</v>
      </c>
      <c r="T63">
        <v>0</v>
      </c>
      <c r="U63">
        <v>24.520714199597528</v>
      </c>
      <c r="V63">
        <v>1.97951122698268</v>
      </c>
      <c r="W63">
        <v>13.686561695583949</v>
      </c>
      <c r="X63">
        <v>43.256081357869455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4.8592490824629779</v>
      </c>
      <c r="AF63">
        <v>2.6750194650101418</v>
      </c>
      <c r="AG63">
        <v>6.2359922560000003</v>
      </c>
      <c r="AH63">
        <v>0</v>
      </c>
      <c r="AI63">
        <v>0</v>
      </c>
      <c r="AJ63">
        <v>0</v>
      </c>
      <c r="AK63">
        <v>16.052972327186762</v>
      </c>
      <c r="AL63">
        <v>0</v>
      </c>
      <c r="AM63">
        <v>0</v>
      </c>
      <c r="AN63">
        <v>0.84583699999999995</v>
      </c>
      <c r="AO63">
        <v>0</v>
      </c>
      <c r="AP63">
        <v>0</v>
      </c>
      <c r="AQ63">
        <v>4.4034589906349195</v>
      </c>
      <c r="AR63">
        <v>0.45578190190217394</v>
      </c>
      <c r="AS63">
        <v>1.3884053890871246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444.25248759356731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5.2899064857504596</v>
      </c>
      <c r="L64">
        <v>203.77245350000001</v>
      </c>
      <c r="M64">
        <v>27.130122718534437</v>
      </c>
      <c r="N64">
        <v>33.440024543119264</v>
      </c>
      <c r="O64">
        <v>0</v>
      </c>
      <c r="P64">
        <v>38.872099945492181</v>
      </c>
      <c r="Q64">
        <v>3.849968117942284</v>
      </c>
      <c r="R64">
        <v>6.7279927332236849</v>
      </c>
      <c r="S64">
        <v>4.8103862097018695</v>
      </c>
      <c r="T64">
        <v>0</v>
      </c>
      <c r="U64">
        <v>24.520714199597528</v>
      </c>
      <c r="V64">
        <v>1.97951122698268</v>
      </c>
      <c r="W64">
        <v>13.686561695583949</v>
      </c>
      <c r="X64">
        <v>43.256081357869455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4.8592490824629779</v>
      </c>
      <c r="AF64">
        <v>2.6750194650101418</v>
      </c>
      <c r="AG64">
        <v>6.2359922560000003</v>
      </c>
      <c r="AH64">
        <v>0</v>
      </c>
      <c r="AI64">
        <v>0</v>
      </c>
      <c r="AJ64">
        <v>0</v>
      </c>
      <c r="AK64">
        <v>16.052972327186762</v>
      </c>
      <c r="AL64">
        <v>0</v>
      </c>
      <c r="AM64">
        <v>0</v>
      </c>
      <c r="AN64">
        <v>0.84583699999999995</v>
      </c>
      <c r="AO64">
        <v>0</v>
      </c>
      <c r="AP64">
        <v>0</v>
      </c>
      <c r="AQ64">
        <v>4.4034589906349195</v>
      </c>
      <c r="AR64">
        <v>0.81389610000000001</v>
      </c>
      <c r="AS64">
        <v>1.3884053890871246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444.61065334417975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5.2898784205378959</v>
      </c>
      <c r="L65">
        <v>203.77245350000001</v>
      </c>
      <c r="M65">
        <v>27.130122718534437</v>
      </c>
      <c r="N65">
        <v>33.440024543119264</v>
      </c>
      <c r="O65">
        <v>0</v>
      </c>
      <c r="P65">
        <v>38.872099945492181</v>
      </c>
      <c r="Q65">
        <v>6.4333764443844492</v>
      </c>
      <c r="R65">
        <v>12.504200726368158</v>
      </c>
      <c r="S65">
        <v>7.7892966078173034</v>
      </c>
      <c r="T65">
        <v>0</v>
      </c>
      <c r="U65">
        <v>24.520714199597528</v>
      </c>
      <c r="V65">
        <v>6.1118806958277254</v>
      </c>
      <c r="W65">
        <v>13.686561695583949</v>
      </c>
      <c r="X65">
        <v>43.256081357869455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4.8592490824629779</v>
      </c>
      <c r="AF65">
        <v>2.6750194650101418</v>
      </c>
      <c r="AG65">
        <v>6.2359922560000003</v>
      </c>
      <c r="AH65">
        <v>0</v>
      </c>
      <c r="AI65">
        <v>0</v>
      </c>
      <c r="AJ65">
        <v>0</v>
      </c>
      <c r="AK65">
        <v>16.052972327186762</v>
      </c>
      <c r="AL65">
        <v>0</v>
      </c>
      <c r="AM65">
        <v>0</v>
      </c>
      <c r="AN65">
        <v>0.84583699999999995</v>
      </c>
      <c r="AO65">
        <v>0</v>
      </c>
      <c r="AP65">
        <v>0</v>
      </c>
      <c r="AQ65">
        <v>8.806917981269839</v>
      </c>
      <c r="AR65">
        <v>7.8134024986413042</v>
      </c>
      <c r="AS65">
        <v>2.4594609837198931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472.55554244942329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4.9199148031903626</v>
      </c>
      <c r="L66">
        <v>203.77245350000001</v>
      </c>
      <c r="M66">
        <v>27.130122718534437</v>
      </c>
      <c r="N66">
        <v>33.440024543119264</v>
      </c>
      <c r="O66">
        <v>0</v>
      </c>
      <c r="P66">
        <v>38.872099945492181</v>
      </c>
      <c r="Q66">
        <v>6.4333764443844492</v>
      </c>
      <c r="R66">
        <v>12.504200726368158</v>
      </c>
      <c r="S66">
        <v>7.7892966078173034</v>
      </c>
      <c r="T66">
        <v>0</v>
      </c>
      <c r="U66">
        <v>24.520714199597528</v>
      </c>
      <c r="V66">
        <v>6.1118806958277254</v>
      </c>
      <c r="W66">
        <v>13.686561695583949</v>
      </c>
      <c r="X66">
        <v>43.256081357869455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4.8592490824629779</v>
      </c>
      <c r="AF66">
        <v>2.6750194650101418</v>
      </c>
      <c r="AG66">
        <v>6.2359922560000003</v>
      </c>
      <c r="AH66">
        <v>0</v>
      </c>
      <c r="AI66">
        <v>0</v>
      </c>
      <c r="AJ66">
        <v>0</v>
      </c>
      <c r="AK66">
        <v>16.052972327186762</v>
      </c>
      <c r="AL66">
        <v>0</v>
      </c>
      <c r="AM66">
        <v>0</v>
      </c>
      <c r="AN66">
        <v>0.84583699999999995</v>
      </c>
      <c r="AO66">
        <v>0</v>
      </c>
      <c r="AP66">
        <v>0</v>
      </c>
      <c r="AQ66">
        <v>8.806917981269839</v>
      </c>
      <c r="AR66">
        <v>7.8134024986413042</v>
      </c>
      <c r="AS66">
        <v>2.4594609837198931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472.18557883207581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5.2399864074125846</v>
      </c>
      <c r="L67">
        <v>259.52216154273634</v>
      </c>
      <c r="M67">
        <v>27.130122718534437</v>
      </c>
      <c r="N67">
        <v>33.440024543119264</v>
      </c>
      <c r="O67">
        <v>0</v>
      </c>
      <c r="P67">
        <v>38.872099945492181</v>
      </c>
      <c r="Q67">
        <v>6.4333764443844492</v>
      </c>
      <c r="R67">
        <v>12.504200726368158</v>
      </c>
      <c r="S67">
        <v>7.7892966078173034</v>
      </c>
      <c r="T67">
        <v>0</v>
      </c>
      <c r="U67">
        <v>24.520714199597528</v>
      </c>
      <c r="V67">
        <v>6.1118806958277254</v>
      </c>
      <c r="W67">
        <v>13.686561695583949</v>
      </c>
      <c r="X67">
        <v>43.256081357869455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4.8592490824629779</v>
      </c>
      <c r="AF67">
        <v>2.6750194650101418</v>
      </c>
      <c r="AG67">
        <v>6.2359922560000003</v>
      </c>
      <c r="AH67">
        <v>0</v>
      </c>
      <c r="AI67">
        <v>0</v>
      </c>
      <c r="AJ67">
        <v>0</v>
      </c>
      <c r="AK67">
        <v>16.052972327186762</v>
      </c>
      <c r="AL67">
        <v>0</v>
      </c>
      <c r="AM67">
        <v>0</v>
      </c>
      <c r="AN67">
        <v>0.84583699999999995</v>
      </c>
      <c r="AO67">
        <v>0</v>
      </c>
      <c r="AP67">
        <v>0</v>
      </c>
      <c r="AQ67">
        <v>8.806917981269839</v>
      </c>
      <c r="AR67">
        <v>0.81389610000000001</v>
      </c>
      <c r="AS67">
        <v>1.3884053890871246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520.1847964857601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5.2899479658424369</v>
      </c>
      <c r="L68">
        <v>307.58219615171225</v>
      </c>
      <c r="M68">
        <v>27.130122718534437</v>
      </c>
      <c r="N68">
        <v>33.440024543119264</v>
      </c>
      <c r="O68">
        <v>0</v>
      </c>
      <c r="P68">
        <v>38.872099945492181</v>
      </c>
      <c r="Q68">
        <v>6.4333764443844492</v>
      </c>
      <c r="R68">
        <v>12.504200726368158</v>
      </c>
      <c r="S68">
        <v>7.7892966078173034</v>
      </c>
      <c r="T68">
        <v>0</v>
      </c>
      <c r="U68">
        <v>24.520714199597528</v>
      </c>
      <c r="V68">
        <v>4.5088866836827712</v>
      </c>
      <c r="W68">
        <v>13.686561695583949</v>
      </c>
      <c r="X68">
        <v>43.256081357869455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4.8592490824629779</v>
      </c>
      <c r="AF68">
        <v>2.6750194650101418</v>
      </c>
      <c r="AG68">
        <v>6.2359922560000003</v>
      </c>
      <c r="AH68">
        <v>0</v>
      </c>
      <c r="AI68">
        <v>0</v>
      </c>
      <c r="AJ68">
        <v>0</v>
      </c>
      <c r="AK68">
        <v>16.052972327186762</v>
      </c>
      <c r="AL68">
        <v>0</v>
      </c>
      <c r="AM68">
        <v>0</v>
      </c>
      <c r="AN68">
        <v>0.84583699999999995</v>
      </c>
      <c r="AO68">
        <v>0</v>
      </c>
      <c r="AP68">
        <v>0</v>
      </c>
      <c r="AQ68">
        <v>8.806917981269839</v>
      </c>
      <c r="AR68">
        <v>0.45578190190217394</v>
      </c>
      <c r="AS68">
        <v>1.3884053890871246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566.33368444292307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8.9399462064378721</v>
      </c>
      <c r="L69">
        <v>370.70069722801935</v>
      </c>
      <c r="M69">
        <v>27.130122718534437</v>
      </c>
      <c r="N69">
        <v>33.440024543119264</v>
      </c>
      <c r="O69">
        <v>0</v>
      </c>
      <c r="P69">
        <v>38.872099945492181</v>
      </c>
      <c r="Q69">
        <v>6.4333764443844492</v>
      </c>
      <c r="R69">
        <v>12.503616419080068</v>
      </c>
      <c r="S69">
        <v>7.7888370362219161</v>
      </c>
      <c r="T69">
        <v>0</v>
      </c>
      <c r="U69">
        <v>24.520714199597528</v>
      </c>
      <c r="V69">
        <v>6.0293801242320821</v>
      </c>
      <c r="W69">
        <v>13.686561695583949</v>
      </c>
      <c r="X69">
        <v>43.256081357869455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4.8592490824629779</v>
      </c>
      <c r="AF69">
        <v>2.6750194650101418</v>
      </c>
      <c r="AG69">
        <v>6.2359922560000003</v>
      </c>
      <c r="AH69">
        <v>5.026806802639916</v>
      </c>
      <c r="AI69">
        <v>0</v>
      </c>
      <c r="AJ69">
        <v>0</v>
      </c>
      <c r="AK69">
        <v>16.052972327186762</v>
      </c>
      <c r="AL69">
        <v>0</v>
      </c>
      <c r="AM69">
        <v>0</v>
      </c>
      <c r="AN69">
        <v>0.84583699999999995</v>
      </c>
      <c r="AO69">
        <v>0</v>
      </c>
      <c r="AP69">
        <v>0</v>
      </c>
      <c r="AQ69">
        <v>13.210377278730155</v>
      </c>
      <c r="AR69">
        <v>0.45578190190217394</v>
      </c>
      <c r="AS69">
        <v>1.3884053890871246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644.05189942159154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8.9399462064378721</v>
      </c>
      <c r="L70">
        <v>370.70069722801935</v>
      </c>
      <c r="M70">
        <v>27.130122718534437</v>
      </c>
      <c r="N70">
        <v>33.440024543119264</v>
      </c>
      <c r="O70">
        <v>0</v>
      </c>
      <c r="P70">
        <v>38.872099945492181</v>
      </c>
      <c r="Q70">
        <v>6.4333764443844492</v>
      </c>
      <c r="R70">
        <v>12.503616419080068</v>
      </c>
      <c r="S70">
        <v>7.7888370362219161</v>
      </c>
      <c r="T70">
        <v>0</v>
      </c>
      <c r="U70">
        <v>24.520714199597528</v>
      </c>
      <c r="V70">
        <v>6.1118806958277254</v>
      </c>
      <c r="W70">
        <v>13.686561695583949</v>
      </c>
      <c r="X70">
        <v>43.256081357869455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4.8592490824629779</v>
      </c>
      <c r="AF70">
        <v>2.6750194650101418</v>
      </c>
      <c r="AG70">
        <v>6.2359922560000003</v>
      </c>
      <c r="AH70">
        <v>11.729216077360086</v>
      </c>
      <c r="AI70">
        <v>0</v>
      </c>
      <c r="AJ70">
        <v>0</v>
      </c>
      <c r="AK70">
        <v>16.052972327186762</v>
      </c>
      <c r="AL70">
        <v>0</v>
      </c>
      <c r="AM70">
        <v>0</v>
      </c>
      <c r="AN70">
        <v>0.84583699999999995</v>
      </c>
      <c r="AO70">
        <v>0</v>
      </c>
      <c r="AP70">
        <v>0</v>
      </c>
      <c r="AQ70">
        <v>13.210377278730155</v>
      </c>
      <c r="AR70">
        <v>0.45578190190217394</v>
      </c>
      <c r="AS70">
        <v>1.3884053890871246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650.83680926790737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8.9399503176458204</v>
      </c>
      <c r="L71">
        <v>370.70069722801935</v>
      </c>
      <c r="M71">
        <v>27.130122718534437</v>
      </c>
      <c r="N71">
        <v>33.440024543119264</v>
      </c>
      <c r="O71">
        <v>0</v>
      </c>
      <c r="P71">
        <v>38.872099945492181</v>
      </c>
      <c r="Q71">
        <v>6.4333764443844492</v>
      </c>
      <c r="R71">
        <v>12.503616419080068</v>
      </c>
      <c r="S71">
        <v>7.7888370362219161</v>
      </c>
      <c r="T71">
        <v>0</v>
      </c>
      <c r="U71">
        <v>24.520714199597528</v>
      </c>
      <c r="V71">
        <v>6.1118806958277254</v>
      </c>
      <c r="W71">
        <v>13.686561695583949</v>
      </c>
      <c r="X71">
        <v>43.256081357869455</v>
      </c>
      <c r="Y71">
        <v>0</v>
      </c>
      <c r="Z71">
        <v>0</v>
      </c>
      <c r="AA71">
        <v>0</v>
      </c>
      <c r="AB71">
        <v>3.8841321665416348</v>
      </c>
      <c r="AC71">
        <v>0</v>
      </c>
      <c r="AD71">
        <v>2.3374460986373959</v>
      </c>
      <c r="AE71">
        <v>9.718497858144973</v>
      </c>
      <c r="AF71">
        <v>5.2337341227180527</v>
      </c>
      <c r="AG71">
        <v>6.2359922560000003</v>
      </c>
      <c r="AH71">
        <v>20.107227517360087</v>
      </c>
      <c r="AI71">
        <v>0</v>
      </c>
      <c r="AJ71">
        <v>0</v>
      </c>
      <c r="AK71">
        <v>16.052972327186762</v>
      </c>
      <c r="AL71">
        <v>0</v>
      </c>
      <c r="AM71">
        <v>0</v>
      </c>
      <c r="AN71">
        <v>0.84583699999999995</v>
      </c>
      <c r="AO71">
        <v>0</v>
      </c>
      <c r="AP71">
        <v>0</v>
      </c>
      <c r="AQ71">
        <v>13.210377278730155</v>
      </c>
      <c r="AR71">
        <v>0.45578190190217394</v>
      </c>
      <c r="AS71">
        <v>1.3884053890871246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672.85436651768441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8.9399503176458204</v>
      </c>
      <c r="L72">
        <v>370.70069722801935</v>
      </c>
      <c r="M72">
        <v>27.130122718534437</v>
      </c>
      <c r="N72">
        <v>33.440024543119264</v>
      </c>
      <c r="O72">
        <v>0</v>
      </c>
      <c r="P72">
        <v>38.872099945492181</v>
      </c>
      <c r="Q72">
        <v>6.4333764443844492</v>
      </c>
      <c r="R72">
        <v>12.503616419080068</v>
      </c>
      <c r="S72">
        <v>7.7888370362219161</v>
      </c>
      <c r="T72">
        <v>0</v>
      </c>
      <c r="U72">
        <v>24.520714199597528</v>
      </c>
      <c r="V72">
        <v>6.1118806958277254</v>
      </c>
      <c r="W72">
        <v>13.686561695583949</v>
      </c>
      <c r="X72">
        <v>43.256081357869455</v>
      </c>
      <c r="Y72">
        <v>0</v>
      </c>
      <c r="Z72">
        <v>0.324405</v>
      </c>
      <c r="AA72">
        <v>2.0730840586497892</v>
      </c>
      <c r="AB72">
        <v>3.8841321665416348</v>
      </c>
      <c r="AC72">
        <v>0</v>
      </c>
      <c r="AD72">
        <v>4.7465741504920516</v>
      </c>
      <c r="AE72">
        <v>9.718497858144973</v>
      </c>
      <c r="AF72">
        <v>7.8506008772819458</v>
      </c>
      <c r="AG72">
        <v>6.2359922560000003</v>
      </c>
      <c r="AH72">
        <v>27.591584244223863</v>
      </c>
      <c r="AI72">
        <v>0</v>
      </c>
      <c r="AJ72">
        <v>0</v>
      </c>
      <c r="AK72">
        <v>16.052972327186762</v>
      </c>
      <c r="AL72">
        <v>0</v>
      </c>
      <c r="AM72">
        <v>0.8648877231807951</v>
      </c>
      <c r="AN72">
        <v>0.84583699999999995</v>
      </c>
      <c r="AO72">
        <v>0</v>
      </c>
      <c r="AP72">
        <v>0</v>
      </c>
      <c r="AQ72">
        <v>13.210377278730155</v>
      </c>
      <c r="AR72">
        <v>0.45578190190217394</v>
      </c>
      <c r="AS72">
        <v>1.3884053890871246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688.6270948327973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8.9399503176458204</v>
      </c>
      <c r="L73">
        <v>370.70069722801935</v>
      </c>
      <c r="M73">
        <v>27.130122718534437</v>
      </c>
      <c r="N73">
        <v>33.440024543119264</v>
      </c>
      <c r="O73">
        <v>0</v>
      </c>
      <c r="P73">
        <v>38.872099945492181</v>
      </c>
      <c r="Q73">
        <v>6.4333764443844492</v>
      </c>
      <c r="R73">
        <v>12.503616419080068</v>
      </c>
      <c r="S73">
        <v>7.7888370362219161</v>
      </c>
      <c r="T73">
        <v>0</v>
      </c>
      <c r="U73">
        <v>24.520714199597528</v>
      </c>
      <c r="V73">
        <v>6.1118806958277254</v>
      </c>
      <c r="W73">
        <v>13.686561695583949</v>
      </c>
      <c r="X73">
        <v>43.256081357869455</v>
      </c>
      <c r="Y73">
        <v>0</v>
      </c>
      <c r="Z73">
        <v>5.7692185568181822</v>
      </c>
      <c r="AA73">
        <v>4.0995821413502105</v>
      </c>
      <c r="AB73">
        <v>7.768264639909976</v>
      </c>
      <c r="AC73">
        <v>0</v>
      </c>
      <c r="AD73">
        <v>5.3885926682816061</v>
      </c>
      <c r="AE73">
        <v>9.718497858144973</v>
      </c>
      <c r="AF73">
        <v>11.490953679006084</v>
      </c>
      <c r="AG73">
        <v>6.2359922560000003</v>
      </c>
      <c r="AH73">
        <v>34.489480305279834</v>
      </c>
      <c r="AI73">
        <v>0</v>
      </c>
      <c r="AJ73">
        <v>0</v>
      </c>
      <c r="AK73">
        <v>16.052972327186762</v>
      </c>
      <c r="AL73">
        <v>0</v>
      </c>
      <c r="AM73">
        <v>1.5567979017254314</v>
      </c>
      <c r="AN73">
        <v>0.84583699999999995</v>
      </c>
      <c r="AO73">
        <v>0</v>
      </c>
      <c r="AP73">
        <v>0</v>
      </c>
      <c r="AQ73">
        <v>13.210377278730155</v>
      </c>
      <c r="AR73">
        <v>0.45578190190217394</v>
      </c>
      <c r="AS73">
        <v>1.3884053890871246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711.85471650479838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8.9399503176458204</v>
      </c>
      <c r="L74">
        <v>370.70069722801935</v>
      </c>
      <c r="M74">
        <v>27.130122718534437</v>
      </c>
      <c r="N74">
        <v>33.440024543119264</v>
      </c>
      <c r="O74">
        <v>0</v>
      </c>
      <c r="P74">
        <v>38.872099945492181</v>
      </c>
      <c r="Q74">
        <v>6.4333764443844492</v>
      </c>
      <c r="R74">
        <v>12.503616419080068</v>
      </c>
      <c r="S74">
        <v>7.7888370362219161</v>
      </c>
      <c r="T74">
        <v>0</v>
      </c>
      <c r="U74">
        <v>24.520714199597528</v>
      </c>
      <c r="V74">
        <v>6.1118806958277254</v>
      </c>
      <c r="W74">
        <v>13.686561695583949</v>
      </c>
      <c r="X74">
        <v>43.256081357869455</v>
      </c>
      <c r="Y74">
        <v>0</v>
      </c>
      <c r="Z74">
        <v>5.7692185568181822</v>
      </c>
      <c r="AA74">
        <v>6.5220623999999994</v>
      </c>
      <c r="AB74">
        <v>7.768264639909976</v>
      </c>
      <c r="AC74">
        <v>0</v>
      </c>
      <c r="AD74">
        <v>8.0828886956093875</v>
      </c>
      <c r="AE74">
        <v>9.718497858144973</v>
      </c>
      <c r="AF74">
        <v>11.490953679006084</v>
      </c>
      <c r="AG74">
        <v>6.2359922560000003</v>
      </c>
      <c r="AH74">
        <v>39.097386720000003</v>
      </c>
      <c r="AI74">
        <v>0</v>
      </c>
      <c r="AJ74">
        <v>0</v>
      </c>
      <c r="AK74">
        <v>16.052972327186762</v>
      </c>
      <c r="AL74">
        <v>0</v>
      </c>
      <c r="AM74">
        <v>1.5567979017254314</v>
      </c>
      <c r="AN74">
        <v>0.84583699999999995</v>
      </c>
      <c r="AO74">
        <v>0</v>
      </c>
      <c r="AP74">
        <v>0</v>
      </c>
      <c r="AQ74">
        <v>13.210377278730155</v>
      </c>
      <c r="AR74">
        <v>0.45578190190217394</v>
      </c>
      <c r="AS74">
        <v>1.3884053890871246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721.5793992054962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8.9400092280457439</v>
      </c>
      <c r="L75">
        <v>370.70069722801935</v>
      </c>
      <c r="M75">
        <v>27.130122718534437</v>
      </c>
      <c r="N75">
        <v>33.440024543119264</v>
      </c>
      <c r="O75">
        <v>0</v>
      </c>
      <c r="P75">
        <v>38.872099945492181</v>
      </c>
      <c r="Q75">
        <v>6.4333764443844492</v>
      </c>
      <c r="R75">
        <v>12.503616419080068</v>
      </c>
      <c r="S75">
        <v>7.7888370362219161</v>
      </c>
      <c r="T75">
        <v>0</v>
      </c>
      <c r="U75">
        <v>24.520714199597528</v>
      </c>
      <c r="V75">
        <v>6.1118806958277254</v>
      </c>
      <c r="W75">
        <v>13.686561695583949</v>
      </c>
      <c r="X75">
        <v>43.256081357869455</v>
      </c>
      <c r="Y75">
        <v>0</v>
      </c>
      <c r="Z75">
        <v>3.8461457045454548</v>
      </c>
      <c r="AA75">
        <v>7.6867163999999999</v>
      </c>
      <c r="AB75">
        <v>7.768264639909976</v>
      </c>
      <c r="AC75">
        <v>0</v>
      </c>
      <c r="AD75">
        <v>8.0828886956093875</v>
      </c>
      <c r="AE75">
        <v>9.718497858144973</v>
      </c>
      <c r="AF75">
        <v>11.490953679006084</v>
      </c>
      <c r="AG75">
        <v>6.2359922560000003</v>
      </c>
      <c r="AH75">
        <v>39.097386720000003</v>
      </c>
      <c r="AI75">
        <v>0</v>
      </c>
      <c r="AJ75">
        <v>0</v>
      </c>
      <c r="AK75">
        <v>16.052972327186762</v>
      </c>
      <c r="AL75">
        <v>0</v>
      </c>
      <c r="AM75">
        <v>1.5567979017254314</v>
      </c>
      <c r="AN75">
        <v>0.84583699999999995</v>
      </c>
      <c r="AO75">
        <v>0</v>
      </c>
      <c r="AP75">
        <v>0</v>
      </c>
      <c r="AQ75">
        <v>13.210377278730155</v>
      </c>
      <c r="AR75">
        <v>0.45578190190217394</v>
      </c>
      <c r="AS75">
        <v>1.3884053890871246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720.82103926362356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8.9400092280457439</v>
      </c>
      <c r="L76">
        <v>370.70069722801935</v>
      </c>
      <c r="M76">
        <v>27.130122718534437</v>
      </c>
      <c r="N76">
        <v>33.440024543119264</v>
      </c>
      <c r="O76">
        <v>0</v>
      </c>
      <c r="P76">
        <v>38.872099945492181</v>
      </c>
      <c r="Q76">
        <v>6.4333764443844492</v>
      </c>
      <c r="R76">
        <v>12.503616419080068</v>
      </c>
      <c r="S76">
        <v>7.7888370362219161</v>
      </c>
      <c r="T76">
        <v>0</v>
      </c>
      <c r="U76">
        <v>24.520714199597528</v>
      </c>
      <c r="V76">
        <v>6.1118806958277254</v>
      </c>
      <c r="W76">
        <v>13.686561695583949</v>
      </c>
      <c r="X76">
        <v>43.256081357869455</v>
      </c>
      <c r="Y76">
        <v>0</v>
      </c>
      <c r="Z76">
        <v>3.8461457045454548</v>
      </c>
      <c r="AA76">
        <v>7.6867163999999999</v>
      </c>
      <c r="AB76">
        <v>7.768264639909976</v>
      </c>
      <c r="AC76">
        <v>0</v>
      </c>
      <c r="AD76">
        <v>8.0828886956093875</v>
      </c>
      <c r="AE76">
        <v>9.718497858144973</v>
      </c>
      <c r="AF76">
        <v>11.490953679006084</v>
      </c>
      <c r="AG76">
        <v>6.2359922560000003</v>
      </c>
      <c r="AH76">
        <v>36.304716240000005</v>
      </c>
      <c r="AI76">
        <v>0</v>
      </c>
      <c r="AJ76">
        <v>0</v>
      </c>
      <c r="AK76">
        <v>16.052972327186762</v>
      </c>
      <c r="AL76">
        <v>0</v>
      </c>
      <c r="AM76">
        <v>1.5567979017254314</v>
      </c>
      <c r="AN76">
        <v>0.84583699999999995</v>
      </c>
      <c r="AO76">
        <v>0</v>
      </c>
      <c r="AP76">
        <v>0</v>
      </c>
      <c r="AQ76">
        <v>13.210377278730155</v>
      </c>
      <c r="AR76">
        <v>0.45578190190217394</v>
      </c>
      <c r="AS76">
        <v>1.3884053890871246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718.02836878362359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8.9399647789963854</v>
      </c>
      <c r="L77">
        <v>370.70010805514409</v>
      </c>
      <c r="M77">
        <v>27.130122718534437</v>
      </c>
      <c r="N77">
        <v>33.440024543119264</v>
      </c>
      <c r="O77">
        <v>0</v>
      </c>
      <c r="P77">
        <v>38.872099945492181</v>
      </c>
      <c r="Q77">
        <v>6.4341058740458008</v>
      </c>
      <c r="R77">
        <v>12.50550794013739</v>
      </c>
      <c r="S77">
        <v>7.7888221348048878</v>
      </c>
      <c r="T77">
        <v>0</v>
      </c>
      <c r="U77">
        <v>20.890089472224986</v>
      </c>
      <c r="V77">
        <v>6.1086743783241344</v>
      </c>
      <c r="W77">
        <v>13.686561695583949</v>
      </c>
      <c r="X77">
        <v>43.256081357869455</v>
      </c>
      <c r="Y77">
        <v>0</v>
      </c>
      <c r="Z77">
        <v>3.8461457045454548</v>
      </c>
      <c r="AA77">
        <v>7.6867163999999999</v>
      </c>
      <c r="AB77">
        <v>7.768264639909976</v>
      </c>
      <c r="AC77">
        <v>0</v>
      </c>
      <c r="AD77">
        <v>8.0828886956093875</v>
      </c>
      <c r="AE77">
        <v>9.718497858144973</v>
      </c>
      <c r="AF77">
        <v>11.490953679006084</v>
      </c>
      <c r="AG77">
        <v>6.2359922560000003</v>
      </c>
      <c r="AH77">
        <v>33.512045759999999</v>
      </c>
      <c r="AI77">
        <v>0</v>
      </c>
      <c r="AJ77">
        <v>0</v>
      </c>
      <c r="AK77">
        <v>16.052972327186762</v>
      </c>
      <c r="AL77">
        <v>0</v>
      </c>
      <c r="AM77">
        <v>1.5567979017254314</v>
      </c>
      <c r="AN77">
        <v>0.84583699999999995</v>
      </c>
      <c r="AO77">
        <v>0</v>
      </c>
      <c r="AP77">
        <v>0</v>
      </c>
      <c r="AQ77">
        <v>13.210377278730155</v>
      </c>
      <c r="AR77">
        <v>0.81389610000000001</v>
      </c>
      <c r="AS77">
        <v>1.3884053890871246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711.96195388422234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8.9399647789963854</v>
      </c>
      <c r="L78">
        <v>370.70010805514409</v>
      </c>
      <c r="M78">
        <v>27.130122718534437</v>
      </c>
      <c r="N78">
        <v>33.440024543119264</v>
      </c>
      <c r="O78">
        <v>0</v>
      </c>
      <c r="P78">
        <v>38.872099945492181</v>
      </c>
      <c r="Q78">
        <v>6.4341058740458008</v>
      </c>
      <c r="R78">
        <v>12.50550794013739</v>
      </c>
      <c r="S78">
        <v>7.7888221348048878</v>
      </c>
      <c r="T78">
        <v>0</v>
      </c>
      <c r="U78">
        <v>20.890089472224986</v>
      </c>
      <c r="V78">
        <v>6.1086743783241344</v>
      </c>
      <c r="W78">
        <v>13.686561695583949</v>
      </c>
      <c r="X78">
        <v>43.256081357869455</v>
      </c>
      <c r="Y78">
        <v>0</v>
      </c>
      <c r="Z78">
        <v>3.8461457045454548</v>
      </c>
      <c r="AA78">
        <v>7.6867163999999999</v>
      </c>
      <c r="AB78">
        <v>7.768264639909976</v>
      </c>
      <c r="AC78">
        <v>0</v>
      </c>
      <c r="AD78">
        <v>5.0644668027252084</v>
      </c>
      <c r="AE78">
        <v>9.718497858144973</v>
      </c>
      <c r="AF78">
        <v>11.490953679006084</v>
      </c>
      <c r="AG78">
        <v>6.2359922560000003</v>
      </c>
      <c r="AH78">
        <v>27.591584244223863</v>
      </c>
      <c r="AI78">
        <v>0</v>
      </c>
      <c r="AJ78">
        <v>0</v>
      </c>
      <c r="AK78">
        <v>16.052972327186762</v>
      </c>
      <c r="AL78">
        <v>0</v>
      </c>
      <c r="AM78">
        <v>1.5567979017254314</v>
      </c>
      <c r="AN78">
        <v>0.84583699999999995</v>
      </c>
      <c r="AO78">
        <v>0</v>
      </c>
      <c r="AP78">
        <v>0</v>
      </c>
      <c r="AQ78">
        <v>13.210377278730155</v>
      </c>
      <c r="AR78">
        <v>10.255090798641303</v>
      </c>
      <c r="AS78">
        <v>1.3884053890871246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712.46426517420332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8.9399647789963854</v>
      </c>
      <c r="L79">
        <v>370.70010805514409</v>
      </c>
      <c r="M79">
        <v>27.130122718534437</v>
      </c>
      <c r="N79">
        <v>33.440024543119264</v>
      </c>
      <c r="O79">
        <v>0</v>
      </c>
      <c r="P79">
        <v>38.872099945492181</v>
      </c>
      <c r="Q79">
        <v>6.4341058740458008</v>
      </c>
      <c r="R79">
        <v>12.50550794013739</v>
      </c>
      <c r="S79">
        <v>7.7888221348048878</v>
      </c>
      <c r="T79">
        <v>0</v>
      </c>
      <c r="U79">
        <v>20.890089472224986</v>
      </c>
      <c r="V79">
        <v>6.1086743783241344</v>
      </c>
      <c r="W79">
        <v>13.686561695583949</v>
      </c>
      <c r="X79">
        <v>43.256081357869455</v>
      </c>
      <c r="Y79">
        <v>0</v>
      </c>
      <c r="Z79">
        <v>0</v>
      </c>
      <c r="AA79">
        <v>4.142441398734177</v>
      </c>
      <c r="AB79">
        <v>7.768264639909976</v>
      </c>
      <c r="AC79">
        <v>0</v>
      </c>
      <c r="AD79">
        <v>2.3374460986373959</v>
      </c>
      <c r="AE79">
        <v>9.718497858144973</v>
      </c>
      <c r="AF79">
        <v>5.2337341227180527</v>
      </c>
      <c r="AG79">
        <v>6.2359922560000003</v>
      </c>
      <c r="AH79">
        <v>20.498201396832105</v>
      </c>
      <c r="AI79">
        <v>0</v>
      </c>
      <c r="AJ79">
        <v>0</v>
      </c>
      <c r="AK79">
        <v>16.052972327186762</v>
      </c>
      <c r="AL79">
        <v>0</v>
      </c>
      <c r="AM79">
        <v>0.82557463090772687</v>
      </c>
      <c r="AN79">
        <v>0.84583699999999995</v>
      </c>
      <c r="AO79">
        <v>0</v>
      </c>
      <c r="AP79">
        <v>0</v>
      </c>
      <c r="AQ79">
        <v>13.210377278730155</v>
      </c>
      <c r="AR79">
        <v>10.255090798641303</v>
      </c>
      <c r="AS79">
        <v>1.3884053890871246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688.26499808980657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8.9399647789963854</v>
      </c>
      <c r="L80">
        <v>370.70010805514409</v>
      </c>
      <c r="M80">
        <v>27.130122718534437</v>
      </c>
      <c r="N80">
        <v>33.440024543119264</v>
      </c>
      <c r="O80">
        <v>0</v>
      </c>
      <c r="P80">
        <v>38.872099945492181</v>
      </c>
      <c r="Q80">
        <v>6.4341058740458008</v>
      </c>
      <c r="R80">
        <v>12.50550794013739</v>
      </c>
      <c r="S80">
        <v>7.7888221348048878</v>
      </c>
      <c r="T80">
        <v>0</v>
      </c>
      <c r="U80">
        <v>20.890089472224986</v>
      </c>
      <c r="V80">
        <v>6.1086743783241344</v>
      </c>
      <c r="W80">
        <v>13.686561695583949</v>
      </c>
      <c r="X80">
        <v>43.256081357869455</v>
      </c>
      <c r="Y80">
        <v>0</v>
      </c>
      <c r="Z80">
        <v>0</v>
      </c>
      <c r="AA80">
        <v>1.8634463999999999</v>
      </c>
      <c r="AB80">
        <v>3.8841321665416348</v>
      </c>
      <c r="AC80">
        <v>0</v>
      </c>
      <c r="AD80">
        <v>2.3374460986373959</v>
      </c>
      <c r="AE80">
        <v>4.8592490824629779</v>
      </c>
      <c r="AF80">
        <v>2.6750194650101418</v>
      </c>
      <c r="AG80">
        <v>6.2359922560000003</v>
      </c>
      <c r="AH80">
        <v>12.287750234720169</v>
      </c>
      <c r="AI80">
        <v>0</v>
      </c>
      <c r="AJ80">
        <v>0</v>
      </c>
      <c r="AK80">
        <v>16.052972327186762</v>
      </c>
      <c r="AL80">
        <v>0</v>
      </c>
      <c r="AM80">
        <v>0</v>
      </c>
      <c r="AN80">
        <v>0.84583699999999995</v>
      </c>
      <c r="AO80">
        <v>0</v>
      </c>
      <c r="AP80">
        <v>0</v>
      </c>
      <c r="AQ80">
        <v>13.210377278730155</v>
      </c>
      <c r="AR80">
        <v>0.97667519728260865</v>
      </c>
      <c r="AS80">
        <v>1.3884053890871246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656.36946578993604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8.9399647789963854</v>
      </c>
      <c r="L81">
        <v>370.70010805514409</v>
      </c>
      <c r="M81">
        <v>27.130122718534437</v>
      </c>
      <c r="N81">
        <v>33.440024543119264</v>
      </c>
      <c r="O81">
        <v>0</v>
      </c>
      <c r="P81">
        <v>38.872099945492181</v>
      </c>
      <c r="Q81">
        <v>6.4341058740458008</v>
      </c>
      <c r="R81">
        <v>12.50550794013739</v>
      </c>
      <c r="S81">
        <v>7.7888221348048878</v>
      </c>
      <c r="T81">
        <v>0</v>
      </c>
      <c r="U81">
        <v>20.890089472224986</v>
      </c>
      <c r="V81">
        <v>6.1086743783241344</v>
      </c>
      <c r="W81">
        <v>13.686561695583949</v>
      </c>
      <c r="X81">
        <v>43.256081357869455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4.8592490824629779</v>
      </c>
      <c r="AF81">
        <v>2.6750194650101418</v>
      </c>
      <c r="AG81">
        <v>6.2359922560000003</v>
      </c>
      <c r="AH81">
        <v>5.026806802639916</v>
      </c>
      <c r="AI81">
        <v>0</v>
      </c>
      <c r="AJ81">
        <v>0</v>
      </c>
      <c r="AK81">
        <v>16.052972327186762</v>
      </c>
      <c r="AL81">
        <v>0</v>
      </c>
      <c r="AM81">
        <v>0</v>
      </c>
      <c r="AN81">
        <v>0.84583699999999995</v>
      </c>
      <c r="AO81">
        <v>0</v>
      </c>
      <c r="AP81">
        <v>0</v>
      </c>
      <c r="AQ81">
        <v>13.210377278730155</v>
      </c>
      <c r="AR81">
        <v>0.48833759864130433</v>
      </c>
      <c r="AS81">
        <v>1.3884053890871246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640.5351600940354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8.9399647789963854</v>
      </c>
      <c r="L82">
        <v>370.70010805514409</v>
      </c>
      <c r="M82">
        <v>27.130122718534437</v>
      </c>
      <c r="N82">
        <v>33.440024543119264</v>
      </c>
      <c r="O82">
        <v>0</v>
      </c>
      <c r="P82">
        <v>38.872099945492181</v>
      </c>
      <c r="Q82">
        <v>6.4341058740458008</v>
      </c>
      <c r="R82">
        <v>12.50550794013739</v>
      </c>
      <c r="S82">
        <v>7.7888221348048878</v>
      </c>
      <c r="T82">
        <v>0</v>
      </c>
      <c r="U82">
        <v>20.890089472224986</v>
      </c>
      <c r="V82">
        <v>6.1086743783241344</v>
      </c>
      <c r="W82">
        <v>13.686561695583949</v>
      </c>
      <c r="X82">
        <v>43.256081357869455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4.8592490824629779</v>
      </c>
      <c r="AF82">
        <v>2.6750194650101418</v>
      </c>
      <c r="AG82">
        <v>6.2359922560000003</v>
      </c>
      <c r="AH82">
        <v>0</v>
      </c>
      <c r="AI82">
        <v>0</v>
      </c>
      <c r="AJ82">
        <v>0</v>
      </c>
      <c r="AK82">
        <v>16.052972327186762</v>
      </c>
      <c r="AL82">
        <v>0</v>
      </c>
      <c r="AM82">
        <v>0</v>
      </c>
      <c r="AN82">
        <v>0.84583699999999995</v>
      </c>
      <c r="AO82">
        <v>0</v>
      </c>
      <c r="AP82">
        <v>0</v>
      </c>
      <c r="AQ82">
        <v>13.210377278730155</v>
      </c>
      <c r="AR82">
        <v>0.48833759864130433</v>
      </c>
      <c r="AS82">
        <v>1.3884053890871246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635.50835329139545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8.9399462064378721</v>
      </c>
      <c r="L83">
        <v>370.70224753802381</v>
      </c>
      <c r="M83">
        <v>27.130122718534437</v>
      </c>
      <c r="N83">
        <v>33.440024543119264</v>
      </c>
      <c r="O83">
        <v>0</v>
      </c>
      <c r="P83">
        <v>38.872099945492181</v>
      </c>
      <c r="Q83">
        <v>6.4341058740458008</v>
      </c>
      <c r="R83">
        <v>12.50550794013739</v>
      </c>
      <c r="S83">
        <v>7.7888221348048878</v>
      </c>
      <c r="T83">
        <v>0</v>
      </c>
      <c r="U83">
        <v>20.890089472224986</v>
      </c>
      <c r="V83">
        <v>6.1086743783241344</v>
      </c>
      <c r="W83">
        <v>13.686561695583949</v>
      </c>
      <c r="X83">
        <v>43.256081357869455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4.8592490824629779</v>
      </c>
      <c r="AF83">
        <v>2.6750194650101418</v>
      </c>
      <c r="AG83">
        <v>6.2359922560000003</v>
      </c>
      <c r="AH83">
        <v>0</v>
      </c>
      <c r="AI83">
        <v>0</v>
      </c>
      <c r="AJ83">
        <v>0</v>
      </c>
      <c r="AK83">
        <v>16.052972327186762</v>
      </c>
      <c r="AL83">
        <v>0</v>
      </c>
      <c r="AM83">
        <v>0</v>
      </c>
      <c r="AN83">
        <v>0.84583699999999995</v>
      </c>
      <c r="AO83">
        <v>0</v>
      </c>
      <c r="AP83">
        <v>0</v>
      </c>
      <c r="AQ83">
        <v>13.210377278730155</v>
      </c>
      <c r="AR83">
        <v>0.48833759864130433</v>
      </c>
      <c r="AS83">
        <v>1.3884053890871246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635.51047420171653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8.9399462064378721</v>
      </c>
      <c r="L84">
        <v>370.70224753802381</v>
      </c>
      <c r="M84">
        <v>27.130122718534437</v>
      </c>
      <c r="N84">
        <v>33.440024543119264</v>
      </c>
      <c r="O84">
        <v>0</v>
      </c>
      <c r="P84">
        <v>38.872099945492181</v>
      </c>
      <c r="Q84">
        <v>6.4341058740458008</v>
      </c>
      <c r="R84">
        <v>12.50550794013739</v>
      </c>
      <c r="S84">
        <v>7.7888221348048878</v>
      </c>
      <c r="T84">
        <v>0</v>
      </c>
      <c r="U84">
        <v>20.890089472224986</v>
      </c>
      <c r="V84">
        <v>6.1086743783241344</v>
      </c>
      <c r="W84">
        <v>13.686561695583949</v>
      </c>
      <c r="X84">
        <v>43.256081357869455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4.8592490824629779</v>
      </c>
      <c r="AF84">
        <v>2.6750194650101418</v>
      </c>
      <c r="AG84">
        <v>6.2359922560000003</v>
      </c>
      <c r="AH84">
        <v>0</v>
      </c>
      <c r="AI84">
        <v>0</v>
      </c>
      <c r="AJ84">
        <v>0</v>
      </c>
      <c r="AK84">
        <v>16.052972327186762</v>
      </c>
      <c r="AL84">
        <v>0</v>
      </c>
      <c r="AM84">
        <v>0</v>
      </c>
      <c r="AN84">
        <v>0.84583699999999995</v>
      </c>
      <c r="AO84">
        <v>0</v>
      </c>
      <c r="AP84">
        <v>0</v>
      </c>
      <c r="AQ84">
        <v>13.210377278730155</v>
      </c>
      <c r="AR84">
        <v>0.48833759864130433</v>
      </c>
      <c r="AS84">
        <v>1.3884053890871246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635.51047420171653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9.2999660101156909</v>
      </c>
      <c r="L85">
        <v>370.70576872288547</v>
      </c>
      <c r="M85">
        <v>27.130122718534437</v>
      </c>
      <c r="N85">
        <v>33.440024543119264</v>
      </c>
      <c r="O85">
        <v>0</v>
      </c>
      <c r="P85">
        <v>38.872099945492181</v>
      </c>
      <c r="Q85">
        <v>6.4341058740458008</v>
      </c>
      <c r="R85">
        <v>12.50550794013739</v>
      </c>
      <c r="S85">
        <v>7.7888221348048878</v>
      </c>
      <c r="T85">
        <v>0</v>
      </c>
      <c r="U85">
        <v>20.890089472224986</v>
      </c>
      <c r="V85">
        <v>6.1086743783241344</v>
      </c>
      <c r="W85">
        <v>13.686561695583949</v>
      </c>
      <c r="X85">
        <v>43.256081357869455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4.8592490824629779</v>
      </c>
      <c r="AF85">
        <v>2.6750194650101418</v>
      </c>
      <c r="AG85">
        <v>6.2359922560000003</v>
      </c>
      <c r="AH85">
        <v>0</v>
      </c>
      <c r="AI85">
        <v>0</v>
      </c>
      <c r="AJ85">
        <v>0</v>
      </c>
      <c r="AK85">
        <v>16.052972327186762</v>
      </c>
      <c r="AL85">
        <v>0</v>
      </c>
      <c r="AM85">
        <v>0</v>
      </c>
      <c r="AN85">
        <v>0.84583699999999995</v>
      </c>
      <c r="AO85">
        <v>0</v>
      </c>
      <c r="AP85">
        <v>0</v>
      </c>
      <c r="AQ85">
        <v>13.210377278730155</v>
      </c>
      <c r="AR85">
        <v>0.48833759864130433</v>
      </c>
      <c r="AS85">
        <v>1.3884053890871246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635.87401519025593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8.9397794677197773</v>
      </c>
      <c r="L86">
        <v>370.70576872288547</v>
      </c>
      <c r="M86">
        <v>27.130122718534437</v>
      </c>
      <c r="N86">
        <v>33.440024543119264</v>
      </c>
      <c r="O86">
        <v>0</v>
      </c>
      <c r="P86">
        <v>38.872099945492181</v>
      </c>
      <c r="Q86">
        <v>6.4330389655737692</v>
      </c>
      <c r="R86">
        <v>12.505251584505022</v>
      </c>
      <c r="S86">
        <v>7.7884369485873082</v>
      </c>
      <c r="T86">
        <v>0</v>
      </c>
      <c r="U86">
        <v>20.890089472224986</v>
      </c>
      <c r="V86">
        <v>6.1086743783241344</v>
      </c>
      <c r="W86">
        <v>13.686561695583949</v>
      </c>
      <c r="X86">
        <v>43.256081357869455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4.8592490824629779</v>
      </c>
      <c r="AF86">
        <v>2.6750194650101418</v>
      </c>
      <c r="AG86">
        <v>6.2359922560000003</v>
      </c>
      <c r="AH86">
        <v>0</v>
      </c>
      <c r="AI86">
        <v>0</v>
      </c>
      <c r="AJ86">
        <v>0</v>
      </c>
      <c r="AK86">
        <v>16.052972327186762</v>
      </c>
      <c r="AL86">
        <v>0</v>
      </c>
      <c r="AM86">
        <v>0</v>
      </c>
      <c r="AN86">
        <v>0.84583699999999995</v>
      </c>
      <c r="AO86">
        <v>0</v>
      </c>
      <c r="AP86">
        <v>0</v>
      </c>
      <c r="AQ86">
        <v>13.210377278730155</v>
      </c>
      <c r="AR86">
        <v>0.48833759864130433</v>
      </c>
      <c r="AS86">
        <v>1.3884053890871246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635.51212019753825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8.9399746672064087</v>
      </c>
      <c r="L87">
        <v>370.70224753802381</v>
      </c>
      <c r="M87">
        <v>27.130122718534437</v>
      </c>
      <c r="N87">
        <v>33.440024543119264</v>
      </c>
      <c r="O87">
        <v>0</v>
      </c>
      <c r="P87">
        <v>38.872099945492181</v>
      </c>
      <c r="Q87">
        <v>6.4330389655737692</v>
      </c>
      <c r="R87">
        <v>12.505251584505022</v>
      </c>
      <c r="S87">
        <v>7.7884369485873082</v>
      </c>
      <c r="T87">
        <v>0</v>
      </c>
      <c r="U87">
        <v>20.890089472224986</v>
      </c>
      <c r="V87">
        <v>6.1086743783241344</v>
      </c>
      <c r="W87">
        <v>13.686561695583949</v>
      </c>
      <c r="X87">
        <v>43.256081357869455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4.8592490824629779</v>
      </c>
      <c r="AF87">
        <v>2.6750194650101418</v>
      </c>
      <c r="AG87">
        <v>6.2359922560000003</v>
      </c>
      <c r="AH87">
        <v>0</v>
      </c>
      <c r="AI87">
        <v>0</v>
      </c>
      <c r="AJ87">
        <v>0</v>
      </c>
      <c r="AK87">
        <v>16.052972327186762</v>
      </c>
      <c r="AL87">
        <v>0</v>
      </c>
      <c r="AM87">
        <v>0</v>
      </c>
      <c r="AN87">
        <v>0.84583699999999995</v>
      </c>
      <c r="AO87">
        <v>0</v>
      </c>
      <c r="AP87">
        <v>0</v>
      </c>
      <c r="AQ87">
        <v>12.448597319999998</v>
      </c>
      <c r="AR87">
        <v>0.48833759864130433</v>
      </c>
      <c r="AS87">
        <v>1.3884053890871246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634.74701425343301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8.9499797633684821</v>
      </c>
      <c r="L88">
        <v>370.70224753802381</v>
      </c>
      <c r="M88">
        <v>27.130122718534437</v>
      </c>
      <c r="N88">
        <v>33.440024543119264</v>
      </c>
      <c r="O88">
        <v>0</v>
      </c>
      <c r="P88">
        <v>38.872099945492181</v>
      </c>
      <c r="Q88">
        <v>6.4330389655737692</v>
      </c>
      <c r="R88">
        <v>12.505251584505022</v>
      </c>
      <c r="S88">
        <v>7.7884369485873082</v>
      </c>
      <c r="T88">
        <v>0</v>
      </c>
      <c r="U88">
        <v>20.890089472224986</v>
      </c>
      <c r="V88">
        <v>6.1086743783241344</v>
      </c>
      <c r="W88">
        <v>13.686561695583949</v>
      </c>
      <c r="X88">
        <v>43.256081357869455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4.8592490824629779</v>
      </c>
      <c r="AF88">
        <v>2.6750194650101418</v>
      </c>
      <c r="AG88">
        <v>6.2359922560000003</v>
      </c>
      <c r="AH88">
        <v>0</v>
      </c>
      <c r="AI88">
        <v>0</v>
      </c>
      <c r="AJ88">
        <v>0</v>
      </c>
      <c r="AK88">
        <v>16.052972327186762</v>
      </c>
      <c r="AL88">
        <v>0</v>
      </c>
      <c r="AM88">
        <v>0</v>
      </c>
      <c r="AN88">
        <v>0.84583699999999995</v>
      </c>
      <c r="AO88">
        <v>0</v>
      </c>
      <c r="AP88">
        <v>0</v>
      </c>
      <c r="AQ88">
        <v>8.806917981269839</v>
      </c>
      <c r="AR88">
        <v>0.48833759864130433</v>
      </c>
      <c r="AS88">
        <v>1.3884053890871246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631.115340010865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9.2398267372149654</v>
      </c>
      <c r="L89">
        <v>370.70224753802381</v>
      </c>
      <c r="M89">
        <v>27.130122718534437</v>
      </c>
      <c r="N89">
        <v>33.440024543119264</v>
      </c>
      <c r="O89">
        <v>0</v>
      </c>
      <c r="P89">
        <v>38.872099945492181</v>
      </c>
      <c r="Q89">
        <v>6.4330389655737692</v>
      </c>
      <c r="R89">
        <v>12.505251584505022</v>
      </c>
      <c r="S89">
        <v>7.7884369485873082</v>
      </c>
      <c r="T89">
        <v>0</v>
      </c>
      <c r="U89">
        <v>20.890089472224986</v>
      </c>
      <c r="V89">
        <v>6.1086743783241344</v>
      </c>
      <c r="W89">
        <v>13.686561695583949</v>
      </c>
      <c r="X89">
        <v>43.256081357869455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4.8592490824629779</v>
      </c>
      <c r="AF89">
        <v>2.6750194650101418</v>
      </c>
      <c r="AG89">
        <v>6.2359922560000003</v>
      </c>
      <c r="AH89">
        <v>0</v>
      </c>
      <c r="AI89">
        <v>0</v>
      </c>
      <c r="AJ89">
        <v>0</v>
      </c>
      <c r="AK89">
        <v>16.052972327186762</v>
      </c>
      <c r="AL89">
        <v>0</v>
      </c>
      <c r="AM89">
        <v>0</v>
      </c>
      <c r="AN89">
        <v>0.84583699999999995</v>
      </c>
      <c r="AO89">
        <v>0</v>
      </c>
      <c r="AP89">
        <v>0</v>
      </c>
      <c r="AQ89">
        <v>8.806917981269839</v>
      </c>
      <c r="AR89">
        <v>0.48833759864130433</v>
      </c>
      <c r="AS89">
        <v>1.3884053890871246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631.40518698471135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8.9499346011274543</v>
      </c>
      <c r="L90">
        <v>370.70224753802381</v>
      </c>
      <c r="M90">
        <v>27.130122718534437</v>
      </c>
      <c r="N90">
        <v>33.440024543119264</v>
      </c>
      <c r="O90">
        <v>0</v>
      </c>
      <c r="P90">
        <v>38.872099945492181</v>
      </c>
      <c r="Q90">
        <v>6.4330389655737692</v>
      </c>
      <c r="R90">
        <v>12.505251584505022</v>
      </c>
      <c r="S90">
        <v>7.7884369485873082</v>
      </c>
      <c r="T90">
        <v>0</v>
      </c>
      <c r="U90">
        <v>20.890089472224986</v>
      </c>
      <c r="V90">
        <v>6.1086743783241344</v>
      </c>
      <c r="W90">
        <v>13.686561695583949</v>
      </c>
      <c r="X90">
        <v>43.256081357869455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4.8592490824629779</v>
      </c>
      <c r="AF90">
        <v>2.6750194650101418</v>
      </c>
      <c r="AG90">
        <v>6.2359922560000003</v>
      </c>
      <c r="AH90">
        <v>0</v>
      </c>
      <c r="AI90">
        <v>0</v>
      </c>
      <c r="AJ90">
        <v>0</v>
      </c>
      <c r="AK90">
        <v>16.052972327186762</v>
      </c>
      <c r="AL90">
        <v>0</v>
      </c>
      <c r="AM90">
        <v>0</v>
      </c>
      <c r="AN90">
        <v>0.84583699999999995</v>
      </c>
      <c r="AO90">
        <v>0</v>
      </c>
      <c r="AP90">
        <v>0</v>
      </c>
      <c r="AQ90">
        <v>4.4034589906349195</v>
      </c>
      <c r="AR90">
        <v>0.48833759864130433</v>
      </c>
      <c r="AS90">
        <v>1.3884053890871246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626.71183585798894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5.2899574864682508</v>
      </c>
      <c r="L91">
        <v>317.198512418468</v>
      </c>
      <c r="M91">
        <v>27.130122718534437</v>
      </c>
      <c r="N91">
        <v>33.440024543119264</v>
      </c>
      <c r="O91">
        <v>0</v>
      </c>
      <c r="P91">
        <v>38.872099945492181</v>
      </c>
      <c r="Q91">
        <v>3.8497041475826972</v>
      </c>
      <c r="R91">
        <v>6.7310368275980732</v>
      </c>
      <c r="S91">
        <v>4.8687231097560977</v>
      </c>
      <c r="T91">
        <v>0</v>
      </c>
      <c r="U91">
        <v>20.890089472224986</v>
      </c>
      <c r="V91">
        <v>1.9218130076335878</v>
      </c>
      <c r="W91">
        <v>13.686561695583949</v>
      </c>
      <c r="X91">
        <v>43.256081357869455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4.8592490824629779</v>
      </c>
      <c r="AF91">
        <v>2.6750194650101418</v>
      </c>
      <c r="AG91">
        <v>6.2359922560000003</v>
      </c>
      <c r="AH91">
        <v>0</v>
      </c>
      <c r="AI91">
        <v>0</v>
      </c>
      <c r="AJ91">
        <v>0</v>
      </c>
      <c r="AK91">
        <v>16.052972327186762</v>
      </c>
      <c r="AL91">
        <v>0</v>
      </c>
      <c r="AM91">
        <v>0</v>
      </c>
      <c r="AN91">
        <v>0.84583699999999995</v>
      </c>
      <c r="AO91">
        <v>0</v>
      </c>
      <c r="AP91">
        <v>0</v>
      </c>
      <c r="AQ91">
        <v>4.4034589906349195</v>
      </c>
      <c r="AR91">
        <v>10.255090798641303</v>
      </c>
      <c r="AS91">
        <v>1.3884053890871246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563.85075203935423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5.2900104900849856</v>
      </c>
      <c r="L92">
        <v>259.52672298692585</v>
      </c>
      <c r="M92">
        <v>27.130122718534437</v>
      </c>
      <c r="N92">
        <v>33.440024543119264</v>
      </c>
      <c r="O92">
        <v>0</v>
      </c>
      <c r="P92">
        <v>38.872099945492181</v>
      </c>
      <c r="Q92">
        <v>3.8407527482383084</v>
      </c>
      <c r="R92">
        <v>12.505251584505022</v>
      </c>
      <c r="S92">
        <v>4.7829501911688315</v>
      </c>
      <c r="T92">
        <v>0</v>
      </c>
      <c r="U92">
        <v>20.890089472224986</v>
      </c>
      <c r="V92">
        <v>6.1086743783241344</v>
      </c>
      <c r="W92">
        <v>13.686561695583949</v>
      </c>
      <c r="X92">
        <v>43.256081357869455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2.6750194650101418</v>
      </c>
      <c r="AG92">
        <v>6.2359922560000003</v>
      </c>
      <c r="AH92">
        <v>0</v>
      </c>
      <c r="AI92">
        <v>0</v>
      </c>
      <c r="AJ92">
        <v>0</v>
      </c>
      <c r="AK92">
        <v>16.052972327186762</v>
      </c>
      <c r="AL92">
        <v>0</v>
      </c>
      <c r="AM92">
        <v>0</v>
      </c>
      <c r="AN92">
        <v>0.84583699999999995</v>
      </c>
      <c r="AO92">
        <v>0</v>
      </c>
      <c r="AP92">
        <v>0</v>
      </c>
      <c r="AQ92">
        <v>0</v>
      </c>
      <c r="AR92">
        <v>10.255090798641303</v>
      </c>
      <c r="AS92">
        <v>1.3884053890871246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506.78265934799657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5.1500527657032178</v>
      </c>
      <c r="L93">
        <v>203.77715799852373</v>
      </c>
      <c r="M93">
        <v>27.130122718534437</v>
      </c>
      <c r="N93">
        <v>34.649326573844519</v>
      </c>
      <c r="O93">
        <v>0</v>
      </c>
      <c r="P93">
        <v>38.872099945492181</v>
      </c>
      <c r="Q93">
        <v>3.8407527482383084</v>
      </c>
      <c r="R93">
        <v>12.506205804672108</v>
      </c>
      <c r="S93">
        <v>4.8097637236570243</v>
      </c>
      <c r="T93">
        <v>0</v>
      </c>
      <c r="U93">
        <v>20.890089472224986</v>
      </c>
      <c r="V93">
        <v>6.1118806958277254</v>
      </c>
      <c r="W93">
        <v>13.686496578105473</v>
      </c>
      <c r="X93">
        <v>43.255172039842876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2.6750194650101418</v>
      </c>
      <c r="AG93">
        <v>6.2359922560000003</v>
      </c>
      <c r="AH93">
        <v>0</v>
      </c>
      <c r="AI93">
        <v>0</v>
      </c>
      <c r="AJ93">
        <v>0</v>
      </c>
      <c r="AK93">
        <v>16.052972327186762</v>
      </c>
      <c r="AL93">
        <v>0</v>
      </c>
      <c r="AM93">
        <v>0</v>
      </c>
      <c r="AN93">
        <v>0.84583699999999995</v>
      </c>
      <c r="AO93">
        <v>0</v>
      </c>
      <c r="AP93">
        <v>0.15110172800331398</v>
      </c>
      <c r="AQ93">
        <v>0</v>
      </c>
      <c r="AR93">
        <v>0.81389610000000001</v>
      </c>
      <c r="AS93">
        <v>1.348736549732382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442.80267649059914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5.289974916172735</v>
      </c>
      <c r="L94">
        <v>203.77715799852373</v>
      </c>
      <c r="M94">
        <v>27.130122718534437</v>
      </c>
      <c r="N94">
        <v>34.830536837237979</v>
      </c>
      <c r="O94">
        <v>0</v>
      </c>
      <c r="P94">
        <v>38.872099945492181</v>
      </c>
      <c r="Q94">
        <v>3.8407527482383084</v>
      </c>
      <c r="R94">
        <v>12.506205804672108</v>
      </c>
      <c r="S94">
        <v>4.8097637236570243</v>
      </c>
      <c r="T94">
        <v>0</v>
      </c>
      <c r="U94">
        <v>20.890089472224986</v>
      </c>
      <c r="V94">
        <v>6.1118806958277254</v>
      </c>
      <c r="W94">
        <v>13.686496578105473</v>
      </c>
      <c r="X94">
        <v>43.255172039842876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2.6750194650101418</v>
      </c>
      <c r="AG94">
        <v>6.2359922560000003</v>
      </c>
      <c r="AH94">
        <v>0</v>
      </c>
      <c r="AI94">
        <v>0</v>
      </c>
      <c r="AJ94">
        <v>0</v>
      </c>
      <c r="AK94">
        <v>16.052972327186762</v>
      </c>
      <c r="AL94">
        <v>0</v>
      </c>
      <c r="AM94">
        <v>0</v>
      </c>
      <c r="AN94">
        <v>0.84583699999999995</v>
      </c>
      <c r="AO94">
        <v>0</v>
      </c>
      <c r="AP94">
        <v>0.15110172800331398</v>
      </c>
      <c r="AQ94">
        <v>0</v>
      </c>
      <c r="AR94">
        <v>0.48833759864130433</v>
      </c>
      <c r="AS94">
        <v>1.348736549732382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442.7982504031034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5.29004901702484</v>
      </c>
      <c r="L95">
        <v>203.77715799852373</v>
      </c>
      <c r="M95">
        <v>27.130122718534437</v>
      </c>
      <c r="N95">
        <v>34.830536837237979</v>
      </c>
      <c r="O95">
        <v>0</v>
      </c>
      <c r="P95">
        <v>38.872099945492181</v>
      </c>
      <c r="Q95">
        <v>3.8407527482383084</v>
      </c>
      <c r="R95">
        <v>6.7293052830252105</v>
      </c>
      <c r="S95">
        <v>4.8097637236570243</v>
      </c>
      <c r="T95">
        <v>0</v>
      </c>
      <c r="U95">
        <v>20.890089472224986</v>
      </c>
      <c r="V95">
        <v>1.97951122698268</v>
      </c>
      <c r="W95">
        <v>13.686496578105473</v>
      </c>
      <c r="X95">
        <v>43.255172039842876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2.6750194650101418</v>
      </c>
      <c r="AG95">
        <v>6.2359922560000003</v>
      </c>
      <c r="AH95">
        <v>0</v>
      </c>
      <c r="AI95">
        <v>0</v>
      </c>
      <c r="AJ95">
        <v>0</v>
      </c>
      <c r="AK95">
        <v>16.052972327186762</v>
      </c>
      <c r="AL95">
        <v>0</v>
      </c>
      <c r="AM95">
        <v>0</v>
      </c>
      <c r="AN95">
        <v>0.84583699999999995</v>
      </c>
      <c r="AO95">
        <v>0</v>
      </c>
      <c r="AP95">
        <v>0.15110172800331398</v>
      </c>
      <c r="AQ95">
        <v>0</v>
      </c>
      <c r="AR95">
        <v>0.48833759864130433</v>
      </c>
      <c r="AS95">
        <v>1.348736549732382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432.88905451346352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5.2900185355365315</v>
      </c>
      <c r="L96">
        <v>203.77715799852373</v>
      </c>
      <c r="M96">
        <v>27.130122718534437</v>
      </c>
      <c r="N96">
        <v>34.830536837237979</v>
      </c>
      <c r="O96">
        <v>0</v>
      </c>
      <c r="P96">
        <v>38.872099945492181</v>
      </c>
      <c r="Q96">
        <v>3.8407527482383084</v>
      </c>
      <c r="R96">
        <v>6.7293052830252105</v>
      </c>
      <c r="S96">
        <v>4.8097637236570243</v>
      </c>
      <c r="T96">
        <v>0</v>
      </c>
      <c r="U96">
        <v>20.890089472224986</v>
      </c>
      <c r="V96">
        <v>1.97951122698268</v>
      </c>
      <c r="W96">
        <v>4.8088564468358497</v>
      </c>
      <c r="X96">
        <v>14.419837188698914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2.6750194650101418</v>
      </c>
      <c r="AG96">
        <v>6.2359922560000003</v>
      </c>
      <c r="AH96">
        <v>0</v>
      </c>
      <c r="AI96">
        <v>0</v>
      </c>
      <c r="AJ96">
        <v>0</v>
      </c>
      <c r="AK96">
        <v>16.052972327186762</v>
      </c>
      <c r="AL96">
        <v>0</v>
      </c>
      <c r="AM96">
        <v>0</v>
      </c>
      <c r="AN96">
        <v>0.84583699999999995</v>
      </c>
      <c r="AO96">
        <v>0</v>
      </c>
      <c r="AP96">
        <v>0.15110172800331398</v>
      </c>
      <c r="AQ96">
        <v>0</v>
      </c>
      <c r="AR96">
        <v>0.48833759864130433</v>
      </c>
      <c r="AS96">
        <v>1.348736549732382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395.17604904956164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5.2899639761148514</v>
      </c>
      <c r="L97">
        <v>203.77715799852373</v>
      </c>
      <c r="M97">
        <v>27.130122718534437</v>
      </c>
      <c r="N97">
        <v>34.830536837237979</v>
      </c>
      <c r="O97">
        <v>0</v>
      </c>
      <c r="P97">
        <v>38.872099945492181</v>
      </c>
      <c r="Q97">
        <v>3.8407527482383084</v>
      </c>
      <c r="R97">
        <v>6.7293052830252105</v>
      </c>
      <c r="S97">
        <v>4.8097637236570243</v>
      </c>
      <c r="T97">
        <v>0</v>
      </c>
      <c r="U97">
        <v>20.890089472224986</v>
      </c>
      <c r="V97">
        <v>1.97951122698268</v>
      </c>
      <c r="W97">
        <v>4.8088564468358497</v>
      </c>
      <c r="X97">
        <v>14.419837188698914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4.8426025328137179</v>
      </c>
      <c r="AF97">
        <v>2.6750194650101418</v>
      </c>
      <c r="AG97">
        <v>6.2359922560000003</v>
      </c>
      <c r="AH97">
        <v>0</v>
      </c>
      <c r="AI97">
        <v>0</v>
      </c>
      <c r="AJ97">
        <v>0</v>
      </c>
      <c r="AK97">
        <v>16.052972327186762</v>
      </c>
      <c r="AL97">
        <v>0</v>
      </c>
      <c r="AM97">
        <v>0</v>
      </c>
      <c r="AN97">
        <v>0.84583699999999995</v>
      </c>
      <c r="AO97">
        <v>0</v>
      </c>
      <c r="AP97">
        <v>0.15110172800331398</v>
      </c>
      <c r="AQ97">
        <v>0</v>
      </c>
      <c r="AR97">
        <v>0.48833759864130433</v>
      </c>
      <c r="AS97">
        <v>1.348736549732382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400.01859702295371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5.2900047563922454</v>
      </c>
      <c r="L98">
        <v>203.77715799852373</v>
      </c>
      <c r="M98">
        <v>27.130122718534437</v>
      </c>
      <c r="N98">
        <v>34.830536837237979</v>
      </c>
      <c r="O98">
        <v>0</v>
      </c>
      <c r="P98">
        <v>38.872099945492181</v>
      </c>
      <c r="Q98">
        <v>3.8407527482383084</v>
      </c>
      <c r="R98">
        <v>6.7293052830252105</v>
      </c>
      <c r="S98">
        <v>4.8097637236570243</v>
      </c>
      <c r="T98">
        <v>0</v>
      </c>
      <c r="U98">
        <v>20.890089472224986</v>
      </c>
      <c r="V98">
        <v>1.97951122698268</v>
      </c>
      <c r="W98">
        <v>4.8088564468358497</v>
      </c>
      <c r="X98">
        <v>14.419837188698914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4.8426025328137179</v>
      </c>
      <c r="AF98">
        <v>2.6750194650101418</v>
      </c>
      <c r="AG98">
        <v>6.2359922560000003</v>
      </c>
      <c r="AH98">
        <v>0</v>
      </c>
      <c r="AI98">
        <v>0</v>
      </c>
      <c r="AJ98">
        <v>0</v>
      </c>
      <c r="AK98">
        <v>16.052972327186762</v>
      </c>
      <c r="AL98">
        <v>0</v>
      </c>
      <c r="AM98">
        <v>0</v>
      </c>
      <c r="AN98">
        <v>0.84583699999999995</v>
      </c>
      <c r="AO98">
        <v>0</v>
      </c>
      <c r="AP98">
        <v>0.15110172800331398</v>
      </c>
      <c r="AQ98">
        <v>0</v>
      </c>
      <c r="AR98">
        <v>0.48833759864130433</v>
      </c>
      <c r="AS98">
        <v>1.348736549732382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400.01863780323117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0.16986356898919658</v>
      </c>
      <c r="L99">
        <f t="shared" si="2"/>
        <v>7.0244563326644567</v>
      </c>
      <c r="M99">
        <f t="shared" si="2"/>
        <v>0.6511229452448275</v>
      </c>
      <c r="N99">
        <f t="shared" si="2"/>
        <v>0.80460105491019285</v>
      </c>
      <c r="O99">
        <f t="shared" si="2"/>
        <v>0</v>
      </c>
      <c r="P99">
        <f t="shared" si="2"/>
        <v>0.93295878939730803</v>
      </c>
      <c r="Q99">
        <f t="shared" si="2"/>
        <v>0.11878702732536502</v>
      </c>
      <c r="R99">
        <f t="shared" si="2"/>
        <v>0.24293960870122089</v>
      </c>
      <c r="S99">
        <f t="shared" si="2"/>
        <v>0.14832437387420377</v>
      </c>
      <c r="T99">
        <f t="shared" si="2"/>
        <v>0</v>
      </c>
      <c r="U99">
        <f t="shared" si="2"/>
        <v>0.53205822309658113</v>
      </c>
      <c r="V99">
        <f t="shared" si="2"/>
        <v>0.11189796493220322</v>
      </c>
      <c r="W99">
        <f t="shared" si="2"/>
        <v>0.27954332925175679</v>
      </c>
      <c r="X99">
        <f t="shared" si="2"/>
        <v>0.87952271868374399</v>
      </c>
      <c r="Y99">
        <f t="shared" si="2"/>
        <v>0</v>
      </c>
      <c r="Z99">
        <f t="shared" si="2"/>
        <v>1.2662176039772729E-2</v>
      </c>
      <c r="AA99">
        <f t="shared" si="2"/>
        <v>2.4876893058649784E-2</v>
      </c>
      <c r="AB99">
        <f t="shared" si="2"/>
        <v>2.9622405746249046E-2</v>
      </c>
      <c r="AC99">
        <f t="shared" si="2"/>
        <v>0</v>
      </c>
      <c r="AD99">
        <f t="shared" si="2"/>
        <v>2.5322333323296742E-2</v>
      </c>
      <c r="AE99">
        <f t="shared" si="2"/>
        <v>8.9887783140140259E-2</v>
      </c>
      <c r="AF99">
        <f t="shared" si="2"/>
        <v>9.5794775166075166E-2</v>
      </c>
      <c r="AG99">
        <f t="shared" si="2"/>
        <v>0.14966381414399987</v>
      </c>
      <c r="AH99">
        <f t="shared" si="2"/>
        <v>0.15359687632329991</v>
      </c>
      <c r="AI99">
        <f t="shared" si="2"/>
        <v>0</v>
      </c>
      <c r="AJ99">
        <f t="shared" si="2"/>
        <v>0</v>
      </c>
      <c r="AK99">
        <f t="shared" si="2"/>
        <v>0.38527133585248291</v>
      </c>
      <c r="AL99">
        <f t="shared" si="2"/>
        <v>0</v>
      </c>
      <c r="AM99">
        <f t="shared" si="2"/>
        <v>7.0743887760690181E-3</v>
      </c>
      <c r="AN99">
        <f t="shared" si="2"/>
        <v>2.0300088000000042E-2</v>
      </c>
      <c r="AO99">
        <f t="shared" si="2"/>
        <v>0</v>
      </c>
      <c r="AP99">
        <f t="shared" si="2"/>
        <v>6.176281789913007E-3</v>
      </c>
      <c r="AQ99">
        <f t="shared" si="2"/>
        <v>0.16163667598440473</v>
      </c>
      <c r="AR99">
        <f t="shared" si="2"/>
        <v>3.663346419116844E-2</v>
      </c>
      <c r="AS99">
        <f t="shared" si="2"/>
        <v>3.5126655392841245E-2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13.129721883999411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18.416902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18.416902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18.087938999999999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18.087938999999999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19.223981999999999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19.223981999999999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19.223981999999999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19.223981999999999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17.89996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17.89996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17.798204999999999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17.798204999999999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16.322407999999999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16.322407999999999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15.305263999999999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15.305263999999999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14.247983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14.247983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13.806172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13.806172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14.420836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14.420836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13.444433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13.444433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13.840358999999999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13.840358999999999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14.411053000000001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14.411053000000001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15.323416999999999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15.323416999999999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14.243444999999999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14.243444999999999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13.503429000000001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13.503429000000001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14.43324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14.43324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14.177693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14.177693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15.337232999999999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15.337232999999999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17.944938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17.944938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19.209389000000002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19.209389000000002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19.223981999999999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19.223981999999999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19.223981999999999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19.223981999999999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19.223981999999999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19.223981999999999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19.223981999999999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19.223981999999999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19.223981999999999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19.223981999999999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19.223981999999999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19.223981999999999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19.223981999999999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19.223981999999999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19.223981999999999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19.223981999999999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19.223981999999999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19.223981999999999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19.223981999999999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19.223981999999999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19.223981999999999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19.223981999999999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17.813735999999999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17.813735999999999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19.223981999999999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19.223981999999999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19.223981999999999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19.223981999999999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19.223981999999999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19.223981999999999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19.223981999999999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19.223981999999999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19.223981999999999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19.223981999999999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19.223981999999999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19.223981999999999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19.223981999999999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19.223981999999999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18.693123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18.693123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18.668818999999999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18.668818999999999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19.223981999999999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19.223981999999999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19.223981999999999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19.223981999999999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19.223981999999999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19.223981999999999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19.223981999999999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19.223981999999999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19.223981999999999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19.223981999999999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19.223981999999999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19.223981999999999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19.223981999999999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19.223981999999999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19.223981999999999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19.223981999999999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19.223981999999999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19.223981999999999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19.223981999999999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19.223981999999999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19.223981999999999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19.223981999999999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19.223981999999999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19.223981999999999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19.223981999999999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19.223981999999999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19.223981999999999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19.223981999999999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19.223981999999999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19.223981999999999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19.223981999999999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19.223981999999999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19.223981999999999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19.223981999999999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19.223981999999999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19.223981999999999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19.223981999999999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19.223981999999999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19.223981999999999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19.223981999999999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19.223981999999999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19.223981999999999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19.223981999999999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19.223981999999999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19.223981999999999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19.223981999999999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19.223981999999999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19.223981999999999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19.223981999999999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19.223981999999999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19.223981999999999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19.223981999999999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19.223981999999999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19.223981999999999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19.223981999999999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19.223981999999999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19.223981999999999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19.223981999999999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19.223981999999999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19.223981999999999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19.223981999999999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19.223981999999999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19.223981999999999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19.223981999999999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19.223981999999999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19.223981999999999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19.223981999999999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19.223981999999999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19.223981999999999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19.223981999999999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19.223981999999999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19.223981999999999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19.223981999999999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19.223981999999999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19.223981999999999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19.223981999999999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19.223981999999999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19.223981999999999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19.223981999999999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19.223981999999999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19.223981999999999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19.223981999999999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19.223981999999999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19.223981999999999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19.223981999999999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19.223981999999999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19.223981999999999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19.223981999999999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19.223981999999999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19.223981999999999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19.223981999999999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19.223981999999999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19.223981999999999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19.223981999999999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19.223981999999999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19.223981999999999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19.223981999999999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19.223981999999999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19.223981999999999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19.223981999999999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19.223981999999999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19.223981999999999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19.223981999999999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19.223981999999999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18.323820999999999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18.323820999999999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0.4424501252499996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0.4424501252499996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45317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E19" sqref="AE19:AF24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432.54</v>
      </c>
      <c r="L3" s="196">
        <v>6.04</v>
      </c>
      <c r="M3" s="196">
        <v>61.3</v>
      </c>
      <c r="N3" s="196">
        <v>47.88</v>
      </c>
      <c r="O3" s="196">
        <v>0</v>
      </c>
      <c r="P3" s="196">
        <v>25.04</v>
      </c>
      <c r="Q3" s="196">
        <v>9.32</v>
      </c>
      <c r="R3" s="196">
        <v>17.899999999999999</v>
      </c>
      <c r="S3" s="196">
        <v>11.14</v>
      </c>
      <c r="T3" s="196">
        <v>0</v>
      </c>
      <c r="U3" s="196">
        <v>49.24</v>
      </c>
      <c r="V3" s="196">
        <v>9.1</v>
      </c>
      <c r="W3" s="196">
        <v>19.59</v>
      </c>
      <c r="X3" s="196">
        <v>62.28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155</v>
      </c>
      <c r="AF3" s="196">
        <v>0</v>
      </c>
      <c r="AG3" s="196">
        <v>0</v>
      </c>
      <c r="AH3" s="196">
        <v>0</v>
      </c>
      <c r="AI3" s="196">
        <v>83.76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117.49</v>
      </c>
      <c r="AQ3" s="196">
        <v>38.090000000000003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389.06</v>
      </c>
      <c r="L4" s="196">
        <v>6.04</v>
      </c>
      <c r="M4" s="196">
        <v>61.3</v>
      </c>
      <c r="N4" s="196">
        <v>47.88</v>
      </c>
      <c r="O4" s="196">
        <v>0</v>
      </c>
      <c r="P4" s="196">
        <v>25.04</v>
      </c>
      <c r="Q4" s="196">
        <v>9.2100000000000009</v>
      </c>
      <c r="R4" s="196">
        <v>17.899999999999999</v>
      </c>
      <c r="S4" s="196">
        <v>11.14</v>
      </c>
      <c r="T4" s="196">
        <v>0</v>
      </c>
      <c r="U4" s="196">
        <v>49.24</v>
      </c>
      <c r="V4" s="196">
        <v>9.1</v>
      </c>
      <c r="W4" s="196">
        <v>19.59</v>
      </c>
      <c r="X4" s="196">
        <v>62.28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155</v>
      </c>
      <c r="AF4" s="196">
        <v>0</v>
      </c>
      <c r="AG4" s="196">
        <v>0</v>
      </c>
      <c r="AH4" s="196">
        <v>0</v>
      </c>
      <c r="AI4" s="196">
        <v>83.76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117.49</v>
      </c>
      <c r="AQ4" s="196">
        <v>38.090000000000003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336.42</v>
      </c>
      <c r="L5" s="196">
        <v>6.04</v>
      </c>
      <c r="M5" s="196">
        <v>61.3</v>
      </c>
      <c r="N5" s="196">
        <v>47.88</v>
      </c>
      <c r="O5" s="196">
        <v>0</v>
      </c>
      <c r="P5" s="196">
        <v>25.04</v>
      </c>
      <c r="Q5" s="196">
        <v>9.2100000000000009</v>
      </c>
      <c r="R5" s="196">
        <v>17.899999999999999</v>
      </c>
      <c r="S5" s="196">
        <v>11.14</v>
      </c>
      <c r="T5" s="196">
        <v>0</v>
      </c>
      <c r="U5" s="196">
        <v>49.24</v>
      </c>
      <c r="V5" s="196">
        <v>8.99</v>
      </c>
      <c r="W5" s="196">
        <v>19.59</v>
      </c>
      <c r="X5" s="196">
        <v>62.28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155</v>
      </c>
      <c r="AF5" s="196">
        <v>0</v>
      </c>
      <c r="AG5" s="196">
        <v>0</v>
      </c>
      <c r="AH5" s="196">
        <v>0</v>
      </c>
      <c r="AI5" s="196">
        <v>83.76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117.49</v>
      </c>
      <c r="AQ5" s="196">
        <v>38.090000000000003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288.36</v>
      </c>
      <c r="L6" s="196">
        <v>6.04</v>
      </c>
      <c r="M6" s="196">
        <v>61.3</v>
      </c>
      <c r="N6" s="196">
        <v>47.88</v>
      </c>
      <c r="O6" s="196">
        <v>0</v>
      </c>
      <c r="P6" s="196">
        <v>25.04</v>
      </c>
      <c r="Q6" s="196">
        <v>9.2100000000000009</v>
      </c>
      <c r="R6" s="196">
        <v>17.899999999999999</v>
      </c>
      <c r="S6" s="196">
        <v>11.14</v>
      </c>
      <c r="T6" s="196">
        <v>0</v>
      </c>
      <c r="U6" s="196">
        <v>49.24</v>
      </c>
      <c r="V6" s="196">
        <v>8.99</v>
      </c>
      <c r="W6" s="196">
        <v>19.59</v>
      </c>
      <c r="X6" s="196">
        <v>62.28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155</v>
      </c>
      <c r="AF6" s="196">
        <v>0</v>
      </c>
      <c r="AG6" s="196">
        <v>0</v>
      </c>
      <c r="AH6" s="196">
        <v>0</v>
      </c>
      <c r="AI6" s="196">
        <v>83.76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117.49</v>
      </c>
      <c r="AQ6" s="196">
        <v>38.090000000000003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269.14</v>
      </c>
      <c r="L7" s="196">
        <v>6.04</v>
      </c>
      <c r="M7" s="196">
        <v>61.3</v>
      </c>
      <c r="N7" s="196">
        <v>47.88</v>
      </c>
      <c r="O7" s="196">
        <v>0</v>
      </c>
      <c r="P7" s="196">
        <v>25.21</v>
      </c>
      <c r="Q7" s="196">
        <v>9.2100000000000009</v>
      </c>
      <c r="R7" s="196">
        <v>17.899999999999999</v>
      </c>
      <c r="S7" s="196">
        <v>11.14</v>
      </c>
      <c r="T7" s="196">
        <v>0</v>
      </c>
      <c r="U7" s="196">
        <v>49.24</v>
      </c>
      <c r="V7" s="196">
        <v>8.99</v>
      </c>
      <c r="W7" s="196">
        <v>19.59</v>
      </c>
      <c r="X7" s="196">
        <v>62.28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155</v>
      </c>
      <c r="AF7" s="196">
        <v>0</v>
      </c>
      <c r="AG7" s="196">
        <v>0</v>
      </c>
      <c r="AH7" s="196">
        <v>0</v>
      </c>
      <c r="AI7" s="196">
        <v>83.76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117.49</v>
      </c>
      <c r="AQ7" s="196">
        <v>38.090000000000003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269.14</v>
      </c>
      <c r="L8" s="196">
        <v>6.04</v>
      </c>
      <c r="M8" s="196">
        <v>61.3</v>
      </c>
      <c r="N8" s="196">
        <v>47.88</v>
      </c>
      <c r="O8" s="196">
        <v>0</v>
      </c>
      <c r="P8" s="196">
        <v>25.21</v>
      </c>
      <c r="Q8" s="196">
        <v>9.2100000000000009</v>
      </c>
      <c r="R8" s="196">
        <v>17.899999999999999</v>
      </c>
      <c r="S8" s="196">
        <v>11.14</v>
      </c>
      <c r="T8" s="196">
        <v>0</v>
      </c>
      <c r="U8" s="196">
        <v>49.24</v>
      </c>
      <c r="V8" s="196">
        <v>8.99</v>
      </c>
      <c r="W8" s="196">
        <v>19.59</v>
      </c>
      <c r="X8" s="196">
        <v>62.28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155</v>
      </c>
      <c r="AF8" s="196">
        <v>0</v>
      </c>
      <c r="AG8" s="196">
        <v>0</v>
      </c>
      <c r="AH8" s="196">
        <v>0</v>
      </c>
      <c r="AI8" s="196">
        <v>83.76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117.49</v>
      </c>
      <c r="AQ8" s="196">
        <v>38.090000000000003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269.14</v>
      </c>
      <c r="L9" s="196">
        <v>3.84</v>
      </c>
      <c r="M9" s="196">
        <v>61.3</v>
      </c>
      <c r="N9" s="196">
        <v>47.88</v>
      </c>
      <c r="O9" s="196">
        <v>0</v>
      </c>
      <c r="P9" s="196">
        <v>25.21</v>
      </c>
      <c r="Q9" s="196">
        <v>5.82</v>
      </c>
      <c r="R9" s="196">
        <v>10.050000000000001</v>
      </c>
      <c r="S9" s="196">
        <v>6.13</v>
      </c>
      <c r="T9" s="196">
        <v>0</v>
      </c>
      <c r="U9" s="196">
        <v>49.24</v>
      </c>
      <c r="V9" s="196">
        <v>8.99</v>
      </c>
      <c r="W9" s="196">
        <v>19.59</v>
      </c>
      <c r="X9" s="196">
        <v>62.28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155</v>
      </c>
      <c r="AF9" s="196">
        <v>0</v>
      </c>
      <c r="AG9" s="196">
        <v>0</v>
      </c>
      <c r="AH9" s="196">
        <v>0</v>
      </c>
      <c r="AI9" s="196">
        <v>83.76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117.49</v>
      </c>
      <c r="AQ9" s="196">
        <v>14.42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269.14</v>
      </c>
      <c r="L10" s="196">
        <v>3.84</v>
      </c>
      <c r="M10" s="196">
        <v>61.3</v>
      </c>
      <c r="N10" s="196">
        <v>47.88</v>
      </c>
      <c r="O10" s="196">
        <v>0</v>
      </c>
      <c r="P10" s="196">
        <v>25.21</v>
      </c>
      <c r="Q10" s="196">
        <v>5.82</v>
      </c>
      <c r="R10" s="196">
        <v>10.050000000000001</v>
      </c>
      <c r="S10" s="196">
        <v>6.13</v>
      </c>
      <c r="T10" s="196">
        <v>0</v>
      </c>
      <c r="U10" s="196">
        <v>49.24</v>
      </c>
      <c r="V10" s="196">
        <v>8.99</v>
      </c>
      <c r="W10" s="196">
        <v>19.59</v>
      </c>
      <c r="X10" s="196">
        <v>62.28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155</v>
      </c>
      <c r="AF10" s="196">
        <v>0</v>
      </c>
      <c r="AG10" s="196">
        <v>0</v>
      </c>
      <c r="AH10" s="196">
        <v>0</v>
      </c>
      <c r="AI10" s="196">
        <v>83.76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117.49</v>
      </c>
      <c r="AQ10" s="196">
        <v>14.42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269.14</v>
      </c>
      <c r="L11" s="196">
        <v>3.84</v>
      </c>
      <c r="M11" s="196">
        <v>61.3</v>
      </c>
      <c r="N11" s="196">
        <v>47.88</v>
      </c>
      <c r="O11" s="196">
        <v>0</v>
      </c>
      <c r="P11" s="196">
        <v>25.21</v>
      </c>
      <c r="Q11" s="196">
        <v>5.82</v>
      </c>
      <c r="R11" s="196">
        <v>10.050000000000001</v>
      </c>
      <c r="S11" s="196">
        <v>6.13</v>
      </c>
      <c r="T11" s="196">
        <v>0</v>
      </c>
      <c r="U11" s="196">
        <v>49.24</v>
      </c>
      <c r="V11" s="196">
        <v>4.82</v>
      </c>
      <c r="W11" s="196">
        <v>19.59</v>
      </c>
      <c r="X11" s="196">
        <v>62.28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155</v>
      </c>
      <c r="AF11" s="196">
        <v>0</v>
      </c>
      <c r="AG11" s="196">
        <v>0</v>
      </c>
      <c r="AH11" s="196">
        <v>0</v>
      </c>
      <c r="AI11" s="196">
        <v>83.76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117.49</v>
      </c>
      <c r="AQ11" s="196">
        <v>14.42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269.14</v>
      </c>
      <c r="L12" s="196">
        <v>3.84</v>
      </c>
      <c r="M12" s="196">
        <v>61.3</v>
      </c>
      <c r="N12" s="196">
        <v>47.88</v>
      </c>
      <c r="O12" s="196">
        <v>0</v>
      </c>
      <c r="P12" s="196">
        <v>25.21</v>
      </c>
      <c r="Q12" s="196">
        <v>5.82</v>
      </c>
      <c r="R12" s="196">
        <v>10.050000000000001</v>
      </c>
      <c r="S12" s="196">
        <v>6.13</v>
      </c>
      <c r="T12" s="196">
        <v>0</v>
      </c>
      <c r="U12" s="196">
        <v>49.24</v>
      </c>
      <c r="V12" s="196">
        <v>4.82</v>
      </c>
      <c r="W12" s="196">
        <v>19.59</v>
      </c>
      <c r="X12" s="196">
        <v>62.28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155</v>
      </c>
      <c r="AF12" s="196">
        <v>0</v>
      </c>
      <c r="AG12" s="196">
        <v>0</v>
      </c>
      <c r="AH12" s="196">
        <v>0</v>
      </c>
      <c r="AI12" s="196">
        <v>83.76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117.49</v>
      </c>
      <c r="AQ12" s="196">
        <v>14.42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269.14</v>
      </c>
      <c r="L13" s="196">
        <v>3.84</v>
      </c>
      <c r="M13" s="196">
        <v>61.3</v>
      </c>
      <c r="N13" s="196">
        <v>47.88</v>
      </c>
      <c r="O13" s="196">
        <v>0</v>
      </c>
      <c r="P13" s="196">
        <v>25.21</v>
      </c>
      <c r="Q13" s="196">
        <v>5.82</v>
      </c>
      <c r="R13" s="196">
        <v>10.050000000000001</v>
      </c>
      <c r="S13" s="196">
        <v>6.13</v>
      </c>
      <c r="T13" s="196">
        <v>0</v>
      </c>
      <c r="U13" s="196">
        <v>49.24</v>
      </c>
      <c r="V13" s="196">
        <v>4.82</v>
      </c>
      <c r="W13" s="196">
        <v>19.59</v>
      </c>
      <c r="X13" s="196">
        <v>62.28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155</v>
      </c>
      <c r="AF13" s="196">
        <v>0</v>
      </c>
      <c r="AG13" s="196">
        <v>0</v>
      </c>
      <c r="AH13" s="196">
        <v>0</v>
      </c>
      <c r="AI13" s="196">
        <v>83.76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60</v>
      </c>
      <c r="AQ13" s="196">
        <v>14.42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269.14</v>
      </c>
      <c r="L14" s="196">
        <v>3.84</v>
      </c>
      <c r="M14" s="196">
        <v>61.3</v>
      </c>
      <c r="N14" s="196">
        <v>47.88</v>
      </c>
      <c r="O14" s="196">
        <v>0</v>
      </c>
      <c r="P14" s="196">
        <v>25.21</v>
      </c>
      <c r="Q14" s="196">
        <v>5.82</v>
      </c>
      <c r="R14" s="196">
        <v>10.050000000000001</v>
      </c>
      <c r="S14" s="196">
        <v>6.13</v>
      </c>
      <c r="T14" s="196">
        <v>0</v>
      </c>
      <c r="U14" s="196">
        <v>49.24</v>
      </c>
      <c r="V14" s="196">
        <v>4.82</v>
      </c>
      <c r="W14" s="196">
        <v>19.59</v>
      </c>
      <c r="X14" s="196">
        <v>62.28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155</v>
      </c>
      <c r="AF14" s="196">
        <v>0</v>
      </c>
      <c r="AG14" s="196">
        <v>0</v>
      </c>
      <c r="AH14" s="196">
        <v>0</v>
      </c>
      <c r="AI14" s="196">
        <v>83.76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57.67</v>
      </c>
      <c r="AQ14" s="196">
        <v>14.42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269.14</v>
      </c>
      <c r="L15" s="196">
        <v>3.84</v>
      </c>
      <c r="M15" s="196">
        <v>61.3</v>
      </c>
      <c r="N15" s="196">
        <v>47.88</v>
      </c>
      <c r="O15" s="196">
        <v>0</v>
      </c>
      <c r="P15" s="196">
        <v>25.21</v>
      </c>
      <c r="Q15" s="196">
        <v>5.82</v>
      </c>
      <c r="R15" s="196">
        <v>10.050000000000001</v>
      </c>
      <c r="S15" s="196">
        <v>6.13</v>
      </c>
      <c r="T15" s="196">
        <v>0</v>
      </c>
      <c r="U15" s="196">
        <v>49.24</v>
      </c>
      <c r="V15" s="196">
        <v>4.82</v>
      </c>
      <c r="W15" s="196">
        <v>19.59</v>
      </c>
      <c r="X15" s="196">
        <v>62.28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155</v>
      </c>
      <c r="AF15" s="196">
        <v>0</v>
      </c>
      <c r="AG15" s="196">
        <v>0</v>
      </c>
      <c r="AH15" s="196">
        <v>0</v>
      </c>
      <c r="AI15" s="196">
        <v>83.76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57.67</v>
      </c>
      <c r="AQ15" s="196">
        <v>14.42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269.14</v>
      </c>
      <c r="L16" s="196">
        <v>3.84</v>
      </c>
      <c r="M16" s="196">
        <v>61.3</v>
      </c>
      <c r="N16" s="196">
        <v>47.88</v>
      </c>
      <c r="O16" s="196">
        <v>0</v>
      </c>
      <c r="P16" s="196">
        <v>25.21</v>
      </c>
      <c r="Q16" s="196">
        <v>5.82</v>
      </c>
      <c r="R16" s="196">
        <v>10.050000000000001</v>
      </c>
      <c r="S16" s="196">
        <v>6.13</v>
      </c>
      <c r="T16" s="196">
        <v>0</v>
      </c>
      <c r="U16" s="196">
        <v>49.24</v>
      </c>
      <c r="V16" s="196">
        <v>4.82</v>
      </c>
      <c r="W16" s="196">
        <v>19.59</v>
      </c>
      <c r="X16" s="196">
        <v>62.28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155</v>
      </c>
      <c r="AF16" s="196">
        <v>0</v>
      </c>
      <c r="AG16" s="196">
        <v>0</v>
      </c>
      <c r="AH16" s="196">
        <v>0</v>
      </c>
      <c r="AI16" s="196">
        <v>83.76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57.67</v>
      </c>
      <c r="AQ16" s="196">
        <v>14.42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269.14</v>
      </c>
      <c r="L17" s="196">
        <v>3.84</v>
      </c>
      <c r="M17" s="196">
        <v>61.3</v>
      </c>
      <c r="N17" s="196">
        <v>47.88</v>
      </c>
      <c r="O17" s="196">
        <v>0</v>
      </c>
      <c r="P17" s="196">
        <v>25.21</v>
      </c>
      <c r="Q17" s="196">
        <v>5.82</v>
      </c>
      <c r="R17" s="196">
        <v>10.050000000000001</v>
      </c>
      <c r="S17" s="196">
        <v>6.13</v>
      </c>
      <c r="T17" s="196">
        <v>0</v>
      </c>
      <c r="U17" s="196">
        <v>49.24</v>
      </c>
      <c r="V17" s="196">
        <v>4.82</v>
      </c>
      <c r="W17" s="196">
        <v>19.59</v>
      </c>
      <c r="X17" s="196">
        <v>62.28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155</v>
      </c>
      <c r="AF17" s="196">
        <v>0</v>
      </c>
      <c r="AG17" s="196">
        <v>0</v>
      </c>
      <c r="AH17" s="196">
        <v>0</v>
      </c>
      <c r="AI17" s="196">
        <v>83.76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57.67</v>
      </c>
      <c r="AQ17" s="196">
        <v>14.42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269.14</v>
      </c>
      <c r="L18" s="196">
        <v>3.84</v>
      </c>
      <c r="M18" s="196">
        <v>61.3</v>
      </c>
      <c r="N18" s="196">
        <v>47.88</v>
      </c>
      <c r="O18" s="196">
        <v>0</v>
      </c>
      <c r="P18" s="196">
        <v>25.21</v>
      </c>
      <c r="Q18" s="196">
        <v>5.82</v>
      </c>
      <c r="R18" s="196">
        <v>10.050000000000001</v>
      </c>
      <c r="S18" s="196">
        <v>6.13</v>
      </c>
      <c r="T18" s="196">
        <v>0</v>
      </c>
      <c r="U18" s="196">
        <v>49.24</v>
      </c>
      <c r="V18" s="196">
        <v>4.82</v>
      </c>
      <c r="W18" s="196">
        <v>19.59</v>
      </c>
      <c r="X18" s="196">
        <v>62.28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155</v>
      </c>
      <c r="AF18" s="196">
        <v>0</v>
      </c>
      <c r="AG18" s="196">
        <v>0</v>
      </c>
      <c r="AH18" s="196">
        <v>0</v>
      </c>
      <c r="AI18" s="196">
        <v>83.76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57.67</v>
      </c>
      <c r="AQ18" s="196">
        <v>14.42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269.14</v>
      </c>
      <c r="L19" s="196">
        <v>3.84</v>
      </c>
      <c r="M19" s="196">
        <v>61.3</v>
      </c>
      <c r="N19" s="196">
        <v>47.88</v>
      </c>
      <c r="O19" s="196">
        <v>0</v>
      </c>
      <c r="P19" s="196">
        <v>25.21</v>
      </c>
      <c r="Q19" s="196">
        <v>5.82</v>
      </c>
      <c r="R19" s="196">
        <v>10.050000000000001</v>
      </c>
      <c r="S19" s="196">
        <v>6.13</v>
      </c>
      <c r="T19" s="196">
        <v>0</v>
      </c>
      <c r="U19" s="196">
        <v>49.24</v>
      </c>
      <c r="V19" s="196">
        <v>4.82</v>
      </c>
      <c r="W19" s="196">
        <v>19.59</v>
      </c>
      <c r="X19" s="196">
        <v>62.28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201">
        <v>155</v>
      </c>
      <c r="AF19" s="201">
        <v>20</v>
      </c>
      <c r="AG19" s="196">
        <v>0</v>
      </c>
      <c r="AH19" s="196">
        <v>0</v>
      </c>
      <c r="AI19" s="196">
        <v>83.76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57.67</v>
      </c>
      <c r="AQ19" s="196">
        <v>14.42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269.14</v>
      </c>
      <c r="L20" s="196">
        <v>3.84</v>
      </c>
      <c r="M20" s="196">
        <v>61.3</v>
      </c>
      <c r="N20" s="196">
        <v>47.88</v>
      </c>
      <c r="O20" s="196">
        <v>0</v>
      </c>
      <c r="P20" s="196">
        <v>25.21</v>
      </c>
      <c r="Q20" s="196">
        <v>5.82</v>
      </c>
      <c r="R20" s="196">
        <v>10.050000000000001</v>
      </c>
      <c r="S20" s="196">
        <v>6.13</v>
      </c>
      <c r="T20" s="196">
        <v>0</v>
      </c>
      <c r="U20" s="196">
        <v>49.24</v>
      </c>
      <c r="V20" s="196">
        <v>4.82</v>
      </c>
      <c r="W20" s="196">
        <v>19.59</v>
      </c>
      <c r="X20" s="196">
        <v>62.28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201">
        <v>155</v>
      </c>
      <c r="AF20" s="201">
        <v>40</v>
      </c>
      <c r="AG20" s="196">
        <v>0</v>
      </c>
      <c r="AH20" s="196">
        <v>0</v>
      </c>
      <c r="AI20" s="196">
        <v>83.76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57.67</v>
      </c>
      <c r="AQ20" s="196">
        <v>14.42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269.14</v>
      </c>
      <c r="L21" s="196">
        <v>3.84</v>
      </c>
      <c r="M21" s="196">
        <v>61.3</v>
      </c>
      <c r="N21" s="196">
        <v>47.88</v>
      </c>
      <c r="O21" s="196">
        <v>0</v>
      </c>
      <c r="P21" s="196">
        <v>25.21</v>
      </c>
      <c r="Q21" s="196">
        <v>5.82</v>
      </c>
      <c r="R21" s="196">
        <v>10.050000000000001</v>
      </c>
      <c r="S21" s="196">
        <v>6.13</v>
      </c>
      <c r="T21" s="196">
        <v>0</v>
      </c>
      <c r="U21" s="196">
        <v>49.24</v>
      </c>
      <c r="V21" s="196">
        <v>4.82</v>
      </c>
      <c r="W21" s="196">
        <v>19.59</v>
      </c>
      <c r="X21" s="196">
        <v>62.28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201">
        <v>155</v>
      </c>
      <c r="AF21" s="201">
        <v>40</v>
      </c>
      <c r="AG21" s="196">
        <v>0</v>
      </c>
      <c r="AH21" s="196">
        <v>0</v>
      </c>
      <c r="AI21" s="196">
        <v>83.76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109.34</v>
      </c>
      <c r="AQ21" s="196">
        <v>14.42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269.14</v>
      </c>
      <c r="L22" s="196">
        <v>3.84</v>
      </c>
      <c r="M22" s="196">
        <v>61.3</v>
      </c>
      <c r="N22" s="196">
        <v>47.88</v>
      </c>
      <c r="O22" s="196">
        <v>0</v>
      </c>
      <c r="P22" s="196">
        <v>25.21</v>
      </c>
      <c r="Q22" s="196">
        <v>5.82</v>
      </c>
      <c r="R22" s="196">
        <v>10.050000000000001</v>
      </c>
      <c r="S22" s="196">
        <v>6.13</v>
      </c>
      <c r="T22" s="196">
        <v>0</v>
      </c>
      <c r="U22" s="196">
        <v>49.24</v>
      </c>
      <c r="V22" s="196">
        <v>4.82</v>
      </c>
      <c r="W22" s="196">
        <v>19.59</v>
      </c>
      <c r="X22" s="196">
        <v>62.28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201">
        <v>155</v>
      </c>
      <c r="AF22" s="201">
        <v>40</v>
      </c>
      <c r="AG22" s="196">
        <v>0</v>
      </c>
      <c r="AH22" s="196">
        <v>0</v>
      </c>
      <c r="AI22" s="196">
        <v>83.76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117.49</v>
      </c>
      <c r="AQ22" s="196">
        <v>14.42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269.14</v>
      </c>
      <c r="L23" s="196">
        <v>6.04</v>
      </c>
      <c r="M23" s="196">
        <v>61.3</v>
      </c>
      <c r="N23" s="196">
        <v>47.88</v>
      </c>
      <c r="O23" s="196">
        <v>0</v>
      </c>
      <c r="P23" s="196">
        <v>25.21</v>
      </c>
      <c r="Q23" s="196">
        <v>8.8699999999999992</v>
      </c>
      <c r="R23" s="196">
        <v>17.899999999999999</v>
      </c>
      <c r="S23" s="196">
        <v>10.26</v>
      </c>
      <c r="T23" s="196">
        <v>0</v>
      </c>
      <c r="U23" s="196">
        <v>49.24</v>
      </c>
      <c r="V23" s="196">
        <v>8.99</v>
      </c>
      <c r="W23" s="196">
        <v>19.59</v>
      </c>
      <c r="X23" s="196">
        <v>62.27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201">
        <v>265</v>
      </c>
      <c r="AF23" s="201">
        <v>0</v>
      </c>
      <c r="AG23" s="196">
        <v>0</v>
      </c>
      <c r="AH23" s="196">
        <v>0</v>
      </c>
      <c r="AI23" s="196">
        <v>83.76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117.49</v>
      </c>
      <c r="AQ23" s="196">
        <v>38.090000000000003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288.36</v>
      </c>
      <c r="L24" s="196">
        <v>6.04</v>
      </c>
      <c r="M24" s="196">
        <v>61.3</v>
      </c>
      <c r="N24" s="196">
        <v>47.88</v>
      </c>
      <c r="O24" s="196">
        <v>0</v>
      </c>
      <c r="P24" s="196">
        <v>25.21</v>
      </c>
      <c r="Q24" s="196">
        <v>9.2100000000000009</v>
      </c>
      <c r="R24" s="196">
        <v>17.14</v>
      </c>
      <c r="S24" s="196">
        <v>11.14</v>
      </c>
      <c r="T24" s="196">
        <v>0</v>
      </c>
      <c r="U24" s="196">
        <v>49.24</v>
      </c>
      <c r="V24" s="196">
        <v>8.75</v>
      </c>
      <c r="W24" s="196">
        <v>18.989999999999998</v>
      </c>
      <c r="X24" s="196">
        <v>62.17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201">
        <v>265</v>
      </c>
      <c r="AF24" s="201">
        <v>0</v>
      </c>
      <c r="AG24" s="196">
        <v>0</v>
      </c>
      <c r="AH24" s="196">
        <v>0</v>
      </c>
      <c r="AI24" s="196">
        <v>83.76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113.62</v>
      </c>
      <c r="AQ24" s="196">
        <v>38.08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336.42</v>
      </c>
      <c r="L25" s="196">
        <v>6.04</v>
      </c>
      <c r="M25" s="196">
        <v>61.3</v>
      </c>
      <c r="N25" s="196">
        <v>47.88</v>
      </c>
      <c r="O25" s="196">
        <v>0</v>
      </c>
      <c r="P25" s="196">
        <v>25.21</v>
      </c>
      <c r="Q25" s="196">
        <v>9.2100000000000009</v>
      </c>
      <c r="R25" s="196">
        <v>17.899999999999999</v>
      </c>
      <c r="S25" s="196">
        <v>11.14</v>
      </c>
      <c r="T25" s="196">
        <v>0</v>
      </c>
      <c r="U25" s="196">
        <v>49.24</v>
      </c>
      <c r="V25" s="196">
        <v>8.75</v>
      </c>
      <c r="W25" s="196">
        <v>19.59</v>
      </c>
      <c r="X25" s="196">
        <v>62.28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265</v>
      </c>
      <c r="AF25" s="196">
        <v>0</v>
      </c>
      <c r="AG25" s="196">
        <v>0</v>
      </c>
      <c r="AH25" s="196">
        <v>0</v>
      </c>
      <c r="AI25" s="196">
        <v>81.96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117.49</v>
      </c>
      <c r="AQ25" s="196">
        <v>38.08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336.42</v>
      </c>
      <c r="L26" s="196">
        <v>6.04</v>
      </c>
      <c r="M26" s="196">
        <v>61.3</v>
      </c>
      <c r="N26" s="196">
        <v>47.88</v>
      </c>
      <c r="O26" s="196">
        <v>0</v>
      </c>
      <c r="P26" s="196">
        <v>25.21</v>
      </c>
      <c r="Q26" s="196">
        <v>9.2100000000000009</v>
      </c>
      <c r="R26" s="196">
        <v>17.899999999999999</v>
      </c>
      <c r="S26" s="196">
        <v>11.14</v>
      </c>
      <c r="T26" s="196">
        <v>0</v>
      </c>
      <c r="U26" s="196">
        <v>49.24</v>
      </c>
      <c r="V26" s="196">
        <v>8.74</v>
      </c>
      <c r="W26" s="196">
        <v>19.59</v>
      </c>
      <c r="X26" s="196">
        <v>62.28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265</v>
      </c>
      <c r="AF26" s="196">
        <v>0</v>
      </c>
      <c r="AG26" s="196">
        <v>0</v>
      </c>
      <c r="AH26" s="196">
        <v>0</v>
      </c>
      <c r="AI26" s="196">
        <v>81.96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117.49</v>
      </c>
      <c r="AQ26" s="196">
        <v>38.08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375.19</v>
      </c>
      <c r="L27" s="196">
        <v>6.04</v>
      </c>
      <c r="M27" s="196">
        <v>61.3</v>
      </c>
      <c r="N27" s="196">
        <v>47.88</v>
      </c>
      <c r="O27" s="196">
        <v>0</v>
      </c>
      <c r="P27" s="196">
        <v>25.21</v>
      </c>
      <c r="Q27" s="196">
        <v>9.1999999999999993</v>
      </c>
      <c r="R27" s="196">
        <v>17.899999999999999</v>
      </c>
      <c r="S27" s="196">
        <v>11.14</v>
      </c>
      <c r="T27" s="196">
        <v>0</v>
      </c>
      <c r="U27" s="196">
        <v>49.24</v>
      </c>
      <c r="V27" s="196">
        <v>8.74</v>
      </c>
      <c r="W27" s="196">
        <v>19.59</v>
      </c>
      <c r="X27" s="196">
        <v>62.28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265</v>
      </c>
      <c r="AF27" s="196">
        <v>0</v>
      </c>
      <c r="AG27" s="196">
        <v>0</v>
      </c>
      <c r="AH27" s="196">
        <v>0</v>
      </c>
      <c r="AI27" s="196">
        <v>79.56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117.49</v>
      </c>
      <c r="AQ27" s="196">
        <v>38.08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432.54</v>
      </c>
      <c r="L28" s="196">
        <v>5.97</v>
      </c>
      <c r="M28" s="196">
        <v>61.3</v>
      </c>
      <c r="N28" s="196">
        <v>47.88</v>
      </c>
      <c r="O28" s="196">
        <v>0</v>
      </c>
      <c r="P28" s="196">
        <v>25.21</v>
      </c>
      <c r="Q28" s="196">
        <v>9.2100000000000009</v>
      </c>
      <c r="R28" s="196">
        <v>17.5</v>
      </c>
      <c r="S28" s="196">
        <v>11</v>
      </c>
      <c r="T28" s="196">
        <v>0</v>
      </c>
      <c r="U28" s="196">
        <v>49.24</v>
      </c>
      <c r="V28" s="196">
        <v>8.75</v>
      </c>
      <c r="W28" s="196">
        <v>19.59</v>
      </c>
      <c r="X28" s="196">
        <v>62.28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265</v>
      </c>
      <c r="AF28" s="196">
        <v>0</v>
      </c>
      <c r="AG28" s="196">
        <v>0</v>
      </c>
      <c r="AH28" s="196">
        <v>0</v>
      </c>
      <c r="AI28" s="196">
        <v>75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117.49</v>
      </c>
      <c r="AQ28" s="196">
        <v>38.08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487.02</v>
      </c>
      <c r="L29" s="196">
        <v>6.04</v>
      </c>
      <c r="M29" s="196">
        <v>61.3</v>
      </c>
      <c r="N29" s="196">
        <v>47.88</v>
      </c>
      <c r="O29" s="196">
        <v>0</v>
      </c>
      <c r="P29" s="196">
        <v>25.21</v>
      </c>
      <c r="Q29" s="196">
        <v>9.2100000000000009</v>
      </c>
      <c r="R29" s="196">
        <v>17.899999999999999</v>
      </c>
      <c r="S29" s="196">
        <v>11.14</v>
      </c>
      <c r="T29" s="196">
        <v>0</v>
      </c>
      <c r="U29" s="196">
        <v>49.24</v>
      </c>
      <c r="V29" s="196">
        <v>8.75</v>
      </c>
      <c r="W29" s="196">
        <v>19.59</v>
      </c>
      <c r="X29" s="196">
        <v>62.28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265</v>
      </c>
      <c r="AF29" s="196">
        <v>0</v>
      </c>
      <c r="AG29" s="196">
        <v>0</v>
      </c>
      <c r="AH29" s="196">
        <v>0</v>
      </c>
      <c r="AI29" s="196">
        <v>99.61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117.49</v>
      </c>
      <c r="AQ29" s="196">
        <v>38.08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487.02</v>
      </c>
      <c r="L30" s="196">
        <v>6.04</v>
      </c>
      <c r="M30" s="196">
        <v>61.3</v>
      </c>
      <c r="N30" s="196">
        <v>47.88</v>
      </c>
      <c r="O30" s="196">
        <v>0</v>
      </c>
      <c r="P30" s="196">
        <v>25.21</v>
      </c>
      <c r="Q30" s="196">
        <v>9.2100000000000009</v>
      </c>
      <c r="R30" s="196">
        <v>17.899999999999999</v>
      </c>
      <c r="S30" s="196">
        <v>11.14</v>
      </c>
      <c r="T30" s="196">
        <v>0</v>
      </c>
      <c r="U30" s="196">
        <v>49.24</v>
      </c>
      <c r="V30" s="196">
        <v>8.75</v>
      </c>
      <c r="W30" s="196">
        <v>19.59</v>
      </c>
      <c r="X30" s="196">
        <v>62.28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265</v>
      </c>
      <c r="AF30" s="196">
        <v>0</v>
      </c>
      <c r="AG30" s="196">
        <v>0</v>
      </c>
      <c r="AH30" s="196">
        <v>0</v>
      </c>
      <c r="AI30" s="196">
        <v>99.61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117.49</v>
      </c>
      <c r="AQ30" s="196">
        <v>38.08</v>
      </c>
      <c r="AR30" s="196">
        <v>1.34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487.02</v>
      </c>
      <c r="L31" s="196">
        <v>6.04</v>
      </c>
      <c r="M31" s="196">
        <v>61.3</v>
      </c>
      <c r="N31" s="196">
        <v>47.88</v>
      </c>
      <c r="O31" s="196">
        <v>0</v>
      </c>
      <c r="P31" s="196">
        <v>25.21</v>
      </c>
      <c r="Q31" s="196">
        <v>9.2100000000000009</v>
      </c>
      <c r="R31" s="196">
        <v>17.899999999999999</v>
      </c>
      <c r="S31" s="196">
        <v>11.14</v>
      </c>
      <c r="T31" s="196">
        <v>0</v>
      </c>
      <c r="U31" s="196">
        <v>49.24</v>
      </c>
      <c r="V31" s="196">
        <v>8.75</v>
      </c>
      <c r="W31" s="196">
        <v>19.59</v>
      </c>
      <c r="X31" s="196">
        <v>62.28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265</v>
      </c>
      <c r="AF31" s="196">
        <v>0</v>
      </c>
      <c r="AG31" s="196">
        <v>0</v>
      </c>
      <c r="AH31" s="196">
        <v>0</v>
      </c>
      <c r="AI31" s="196">
        <v>99.61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117.49</v>
      </c>
      <c r="AQ31" s="196">
        <v>38.08</v>
      </c>
      <c r="AR31" s="196">
        <v>6.04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487.02</v>
      </c>
      <c r="L32" s="196">
        <v>6.04</v>
      </c>
      <c r="M32" s="196">
        <v>61.3</v>
      </c>
      <c r="N32" s="196">
        <v>47.88</v>
      </c>
      <c r="O32" s="196">
        <v>0</v>
      </c>
      <c r="P32" s="196">
        <v>25.21</v>
      </c>
      <c r="Q32" s="196">
        <v>9.2100000000000009</v>
      </c>
      <c r="R32" s="196">
        <v>17.899999999999999</v>
      </c>
      <c r="S32" s="196">
        <v>11.14</v>
      </c>
      <c r="T32" s="196">
        <v>0</v>
      </c>
      <c r="U32" s="196">
        <v>49.24</v>
      </c>
      <c r="V32" s="196">
        <v>8.75</v>
      </c>
      <c r="W32" s="196">
        <v>19.59</v>
      </c>
      <c r="X32" s="196">
        <v>62.28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270</v>
      </c>
      <c r="AF32" s="196">
        <v>0</v>
      </c>
      <c r="AG32" s="196">
        <v>0</v>
      </c>
      <c r="AH32" s="196">
        <v>0</v>
      </c>
      <c r="AI32" s="196">
        <v>99.61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117.49</v>
      </c>
      <c r="AQ32" s="196">
        <v>38.08</v>
      </c>
      <c r="AR32" s="196">
        <v>14.9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487.02</v>
      </c>
      <c r="L33" s="196">
        <v>6.04</v>
      </c>
      <c r="M33" s="196">
        <v>61.3</v>
      </c>
      <c r="N33" s="196">
        <v>47.88</v>
      </c>
      <c r="O33" s="196">
        <v>0</v>
      </c>
      <c r="P33" s="196">
        <v>25.21</v>
      </c>
      <c r="Q33" s="196">
        <v>9.2100000000000009</v>
      </c>
      <c r="R33" s="196">
        <v>17.899999999999999</v>
      </c>
      <c r="S33" s="196">
        <v>11.14</v>
      </c>
      <c r="T33" s="196">
        <v>0</v>
      </c>
      <c r="U33" s="196">
        <v>49.24</v>
      </c>
      <c r="V33" s="196">
        <v>8.75</v>
      </c>
      <c r="W33" s="196">
        <v>19.59</v>
      </c>
      <c r="X33" s="196">
        <v>62.28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270</v>
      </c>
      <c r="AF33" s="196">
        <v>0</v>
      </c>
      <c r="AG33" s="196">
        <v>0</v>
      </c>
      <c r="AH33" s="196">
        <v>0</v>
      </c>
      <c r="AI33" s="196">
        <v>99.61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117.49</v>
      </c>
      <c r="AQ33" s="196">
        <v>38.08</v>
      </c>
      <c r="AR33" s="196">
        <v>25.76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487.02</v>
      </c>
      <c r="L34" s="196">
        <v>6.04</v>
      </c>
      <c r="M34" s="196">
        <v>61.3</v>
      </c>
      <c r="N34" s="196">
        <v>47.88</v>
      </c>
      <c r="O34" s="196">
        <v>0</v>
      </c>
      <c r="P34" s="196">
        <v>25.21</v>
      </c>
      <c r="Q34" s="196">
        <v>9.2100000000000009</v>
      </c>
      <c r="R34" s="196">
        <v>17.899999999999999</v>
      </c>
      <c r="S34" s="196">
        <v>11.14</v>
      </c>
      <c r="T34" s="196">
        <v>0</v>
      </c>
      <c r="U34" s="196">
        <v>49.24</v>
      </c>
      <c r="V34" s="196">
        <v>8.75</v>
      </c>
      <c r="W34" s="196">
        <v>19.59</v>
      </c>
      <c r="X34" s="196">
        <v>62.28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270</v>
      </c>
      <c r="AF34" s="196">
        <v>0</v>
      </c>
      <c r="AG34" s="196">
        <v>0</v>
      </c>
      <c r="AH34" s="196">
        <v>0</v>
      </c>
      <c r="AI34" s="196">
        <v>99.61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117.49</v>
      </c>
      <c r="AQ34" s="196">
        <v>38.08</v>
      </c>
      <c r="AR34" s="196">
        <v>37.4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487.02</v>
      </c>
      <c r="L35" s="196">
        <v>6.04</v>
      </c>
      <c r="M35" s="196">
        <v>61.3</v>
      </c>
      <c r="N35" s="196">
        <v>47.88</v>
      </c>
      <c r="O35" s="196">
        <v>0</v>
      </c>
      <c r="P35" s="196">
        <v>25.21</v>
      </c>
      <c r="Q35" s="196">
        <v>9.2100000000000009</v>
      </c>
      <c r="R35" s="196">
        <v>17.899999999999999</v>
      </c>
      <c r="S35" s="196">
        <v>11.14</v>
      </c>
      <c r="T35" s="196">
        <v>0</v>
      </c>
      <c r="U35" s="196">
        <v>50.85</v>
      </c>
      <c r="V35" s="196">
        <v>8.75</v>
      </c>
      <c r="W35" s="196">
        <v>19.59</v>
      </c>
      <c r="X35" s="196">
        <v>62.28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270</v>
      </c>
      <c r="AF35" s="196">
        <v>0</v>
      </c>
      <c r="AG35" s="196">
        <v>0</v>
      </c>
      <c r="AH35" s="196">
        <v>0</v>
      </c>
      <c r="AI35" s="196">
        <v>99.61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117.49</v>
      </c>
      <c r="AQ35" s="196">
        <v>38.08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487.02</v>
      </c>
      <c r="L36" s="196">
        <v>6.04</v>
      </c>
      <c r="M36" s="196">
        <v>61.3</v>
      </c>
      <c r="N36" s="196">
        <v>47.88</v>
      </c>
      <c r="O36" s="196">
        <v>0</v>
      </c>
      <c r="P36" s="196">
        <v>25.21</v>
      </c>
      <c r="Q36" s="196">
        <v>9.2100000000000009</v>
      </c>
      <c r="R36" s="196">
        <v>17.899999999999999</v>
      </c>
      <c r="S36" s="196">
        <v>11.14</v>
      </c>
      <c r="T36" s="196">
        <v>0</v>
      </c>
      <c r="U36" s="196">
        <v>53.05</v>
      </c>
      <c r="V36" s="196">
        <v>8.75</v>
      </c>
      <c r="W36" s="196">
        <v>19.59</v>
      </c>
      <c r="X36" s="196">
        <v>62.28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270</v>
      </c>
      <c r="AF36" s="196">
        <v>0</v>
      </c>
      <c r="AG36" s="196">
        <v>0</v>
      </c>
      <c r="AH36" s="196">
        <v>0</v>
      </c>
      <c r="AI36" s="196">
        <v>99.61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117.49</v>
      </c>
      <c r="AQ36" s="196">
        <v>38.08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487.02</v>
      </c>
      <c r="L37" s="196">
        <v>6.04</v>
      </c>
      <c r="M37" s="196">
        <v>61.3</v>
      </c>
      <c r="N37" s="196">
        <v>47.88</v>
      </c>
      <c r="O37" s="196">
        <v>0</v>
      </c>
      <c r="P37" s="196">
        <v>25.21</v>
      </c>
      <c r="Q37" s="196">
        <v>9.2100000000000009</v>
      </c>
      <c r="R37" s="196">
        <v>17.899999999999999</v>
      </c>
      <c r="S37" s="196">
        <v>11.14</v>
      </c>
      <c r="T37" s="196">
        <v>0</v>
      </c>
      <c r="U37" s="196">
        <v>54.74</v>
      </c>
      <c r="V37" s="196">
        <v>8.75</v>
      </c>
      <c r="W37" s="196">
        <v>19.59</v>
      </c>
      <c r="X37" s="196">
        <v>62.28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270</v>
      </c>
      <c r="AF37" s="196">
        <v>0</v>
      </c>
      <c r="AG37" s="196">
        <v>0</v>
      </c>
      <c r="AH37" s="196">
        <v>0</v>
      </c>
      <c r="AI37" s="196">
        <v>99.61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117.49</v>
      </c>
      <c r="AQ37" s="196">
        <v>38.08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487.02</v>
      </c>
      <c r="L38" s="196">
        <v>6.04</v>
      </c>
      <c r="M38" s="196">
        <v>61.3</v>
      </c>
      <c r="N38" s="196">
        <v>47.88</v>
      </c>
      <c r="O38" s="196">
        <v>0</v>
      </c>
      <c r="P38" s="196">
        <v>25.21</v>
      </c>
      <c r="Q38" s="196">
        <v>9.2100000000000009</v>
      </c>
      <c r="R38" s="196">
        <v>17.899999999999999</v>
      </c>
      <c r="S38" s="196">
        <v>11.14</v>
      </c>
      <c r="T38" s="196">
        <v>0</v>
      </c>
      <c r="U38" s="196">
        <v>55.54</v>
      </c>
      <c r="V38" s="196">
        <v>8.75</v>
      </c>
      <c r="W38" s="196">
        <v>19.59</v>
      </c>
      <c r="X38" s="196">
        <v>62.28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270</v>
      </c>
      <c r="AF38" s="196">
        <v>0</v>
      </c>
      <c r="AG38" s="196">
        <v>0</v>
      </c>
      <c r="AH38" s="196">
        <v>0</v>
      </c>
      <c r="AI38" s="196">
        <v>99.61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117.49</v>
      </c>
      <c r="AQ38" s="196">
        <v>38.08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487.02</v>
      </c>
      <c r="L39" s="196">
        <v>6.04</v>
      </c>
      <c r="M39" s="196">
        <v>61.3</v>
      </c>
      <c r="N39" s="196">
        <v>47.88</v>
      </c>
      <c r="O39" s="196">
        <v>0</v>
      </c>
      <c r="P39" s="196">
        <v>25.21</v>
      </c>
      <c r="Q39" s="196">
        <v>9.2100000000000009</v>
      </c>
      <c r="R39" s="196">
        <v>17.899999999999999</v>
      </c>
      <c r="S39" s="196">
        <v>11.14</v>
      </c>
      <c r="T39" s="196">
        <v>0</v>
      </c>
      <c r="U39" s="196">
        <v>58.73</v>
      </c>
      <c r="V39" s="196">
        <v>8.75</v>
      </c>
      <c r="W39" s="196">
        <v>19.59</v>
      </c>
      <c r="X39" s="196">
        <v>62.28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270</v>
      </c>
      <c r="AF39" s="196">
        <v>0</v>
      </c>
      <c r="AG39" s="196">
        <v>0</v>
      </c>
      <c r="AH39" s="196">
        <v>0</v>
      </c>
      <c r="AI39" s="196">
        <v>99.61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117.49</v>
      </c>
      <c r="AQ39" s="196">
        <v>38.08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487.02</v>
      </c>
      <c r="L40" s="196">
        <v>6.04</v>
      </c>
      <c r="M40" s="196">
        <v>61.3</v>
      </c>
      <c r="N40" s="196">
        <v>47.88</v>
      </c>
      <c r="O40" s="196">
        <v>0</v>
      </c>
      <c r="P40" s="196">
        <v>25.21</v>
      </c>
      <c r="Q40" s="196">
        <v>9.2100000000000009</v>
      </c>
      <c r="R40" s="196">
        <v>17.899999999999999</v>
      </c>
      <c r="S40" s="196">
        <v>11.14</v>
      </c>
      <c r="T40" s="196">
        <v>0</v>
      </c>
      <c r="U40" s="196">
        <v>59.57</v>
      </c>
      <c r="V40" s="196">
        <v>8.75</v>
      </c>
      <c r="W40" s="196">
        <v>19.59</v>
      </c>
      <c r="X40" s="196">
        <v>62.28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270</v>
      </c>
      <c r="AF40" s="196">
        <v>0</v>
      </c>
      <c r="AG40" s="196">
        <v>0</v>
      </c>
      <c r="AH40" s="196">
        <v>0</v>
      </c>
      <c r="AI40" s="196">
        <v>99.61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117.49</v>
      </c>
      <c r="AQ40" s="196">
        <v>38.08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487.02</v>
      </c>
      <c r="L41" s="196">
        <v>6.04</v>
      </c>
      <c r="M41" s="196">
        <v>61.3</v>
      </c>
      <c r="N41" s="196">
        <v>47.88</v>
      </c>
      <c r="O41" s="196">
        <v>0</v>
      </c>
      <c r="P41" s="196">
        <v>25.21</v>
      </c>
      <c r="Q41" s="196">
        <v>9.2100000000000009</v>
      </c>
      <c r="R41" s="196">
        <v>17.899999999999999</v>
      </c>
      <c r="S41" s="196">
        <v>11.14</v>
      </c>
      <c r="T41" s="196">
        <v>0</v>
      </c>
      <c r="U41" s="196">
        <v>60.4</v>
      </c>
      <c r="V41" s="196">
        <v>8.75</v>
      </c>
      <c r="W41" s="196">
        <v>19.59</v>
      </c>
      <c r="X41" s="196">
        <v>62.28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270</v>
      </c>
      <c r="AF41" s="196">
        <v>0</v>
      </c>
      <c r="AG41" s="196">
        <v>0</v>
      </c>
      <c r="AH41" s="196">
        <v>0</v>
      </c>
      <c r="AI41" s="196">
        <v>99.61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117.49</v>
      </c>
      <c r="AQ41" s="196">
        <v>38.08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487.02</v>
      </c>
      <c r="L42" s="196">
        <v>6.04</v>
      </c>
      <c r="M42" s="196">
        <v>61.3</v>
      </c>
      <c r="N42" s="196">
        <v>47.88</v>
      </c>
      <c r="O42" s="196">
        <v>0</v>
      </c>
      <c r="P42" s="196">
        <v>25.21</v>
      </c>
      <c r="Q42" s="196">
        <v>9.2100000000000009</v>
      </c>
      <c r="R42" s="196">
        <v>17.899999999999999</v>
      </c>
      <c r="S42" s="196">
        <v>11.14</v>
      </c>
      <c r="T42" s="196">
        <v>0</v>
      </c>
      <c r="U42" s="196">
        <v>61.24</v>
      </c>
      <c r="V42" s="196">
        <v>8.75</v>
      </c>
      <c r="W42" s="196">
        <v>19.59</v>
      </c>
      <c r="X42" s="196">
        <v>62.28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270</v>
      </c>
      <c r="AF42" s="196">
        <v>0</v>
      </c>
      <c r="AG42" s="196">
        <v>0</v>
      </c>
      <c r="AH42" s="196">
        <v>0</v>
      </c>
      <c r="AI42" s="196">
        <v>99.61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117.49</v>
      </c>
      <c r="AQ42" s="196">
        <v>38.08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487.02</v>
      </c>
      <c r="L43" s="196">
        <v>6.04</v>
      </c>
      <c r="M43" s="196">
        <v>61.3</v>
      </c>
      <c r="N43" s="196">
        <v>47.88</v>
      </c>
      <c r="O43" s="196">
        <v>0</v>
      </c>
      <c r="P43" s="196">
        <v>25.21</v>
      </c>
      <c r="Q43" s="196">
        <v>9.2100000000000009</v>
      </c>
      <c r="R43" s="196">
        <v>17.899999999999999</v>
      </c>
      <c r="S43" s="196">
        <v>11.14</v>
      </c>
      <c r="T43" s="196">
        <v>0</v>
      </c>
      <c r="U43" s="196">
        <v>62.11</v>
      </c>
      <c r="V43" s="196">
        <v>8.75</v>
      </c>
      <c r="W43" s="196">
        <v>19.59</v>
      </c>
      <c r="X43" s="196">
        <v>62.28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270</v>
      </c>
      <c r="AF43" s="196">
        <v>0</v>
      </c>
      <c r="AG43" s="196">
        <v>0</v>
      </c>
      <c r="AH43" s="196">
        <v>0</v>
      </c>
      <c r="AI43" s="196">
        <v>99.61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117.49</v>
      </c>
      <c r="AQ43" s="196">
        <v>38.08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487.02</v>
      </c>
      <c r="L44" s="196">
        <v>6.04</v>
      </c>
      <c r="M44" s="196">
        <v>61.3</v>
      </c>
      <c r="N44" s="196">
        <v>47.88</v>
      </c>
      <c r="O44" s="196">
        <v>0</v>
      </c>
      <c r="P44" s="196">
        <v>25.21</v>
      </c>
      <c r="Q44" s="196">
        <v>9.2100000000000009</v>
      </c>
      <c r="R44" s="196">
        <v>17.899999999999999</v>
      </c>
      <c r="S44" s="196">
        <v>11.14</v>
      </c>
      <c r="T44" s="196">
        <v>0</v>
      </c>
      <c r="U44" s="196">
        <v>62.11</v>
      </c>
      <c r="V44" s="196">
        <v>8.75</v>
      </c>
      <c r="W44" s="196">
        <v>19.59</v>
      </c>
      <c r="X44" s="196">
        <v>62.28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270</v>
      </c>
      <c r="AF44" s="196">
        <v>0</v>
      </c>
      <c r="AG44" s="196">
        <v>0</v>
      </c>
      <c r="AH44" s="196">
        <v>0</v>
      </c>
      <c r="AI44" s="196">
        <v>99.61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117.49</v>
      </c>
      <c r="AQ44" s="196">
        <v>38.08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487.02</v>
      </c>
      <c r="L45" s="196">
        <v>6.04</v>
      </c>
      <c r="M45" s="196">
        <v>61.3</v>
      </c>
      <c r="N45" s="196">
        <v>47.88</v>
      </c>
      <c r="O45" s="196">
        <v>0</v>
      </c>
      <c r="P45" s="196">
        <v>25.21</v>
      </c>
      <c r="Q45" s="196">
        <v>9.2100000000000009</v>
      </c>
      <c r="R45" s="196">
        <v>17.899999999999999</v>
      </c>
      <c r="S45" s="196">
        <v>11.14</v>
      </c>
      <c r="T45" s="196">
        <v>0</v>
      </c>
      <c r="U45" s="196">
        <v>62.11</v>
      </c>
      <c r="V45" s="196">
        <v>8.75</v>
      </c>
      <c r="W45" s="196">
        <v>19.59</v>
      </c>
      <c r="X45" s="196">
        <v>62.28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270</v>
      </c>
      <c r="AF45" s="196">
        <v>0</v>
      </c>
      <c r="AG45" s="196">
        <v>0</v>
      </c>
      <c r="AH45" s="196">
        <v>0</v>
      </c>
      <c r="AI45" s="196">
        <v>99.61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117.49</v>
      </c>
      <c r="AQ45" s="196">
        <v>38.08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487.02</v>
      </c>
      <c r="L46" s="196">
        <v>6.04</v>
      </c>
      <c r="M46" s="196">
        <v>61.3</v>
      </c>
      <c r="N46" s="196">
        <v>47.88</v>
      </c>
      <c r="O46" s="196">
        <v>0</v>
      </c>
      <c r="P46" s="196">
        <v>25.21</v>
      </c>
      <c r="Q46" s="196">
        <v>9.2100000000000009</v>
      </c>
      <c r="R46" s="196">
        <v>17.899999999999999</v>
      </c>
      <c r="S46" s="196">
        <v>11.14</v>
      </c>
      <c r="T46" s="196">
        <v>0</v>
      </c>
      <c r="U46" s="196">
        <v>62.11</v>
      </c>
      <c r="V46" s="196">
        <v>8.75</v>
      </c>
      <c r="W46" s="196">
        <v>19.59</v>
      </c>
      <c r="X46" s="196">
        <v>62.28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270</v>
      </c>
      <c r="AF46" s="196">
        <v>0</v>
      </c>
      <c r="AG46" s="196">
        <v>0</v>
      </c>
      <c r="AH46" s="196">
        <v>0</v>
      </c>
      <c r="AI46" s="196">
        <v>99.61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117.49</v>
      </c>
      <c r="AQ46" s="196">
        <v>38.08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487.02</v>
      </c>
      <c r="L47" s="196">
        <v>6.04</v>
      </c>
      <c r="M47" s="196">
        <v>61.3</v>
      </c>
      <c r="N47" s="196">
        <v>47.88</v>
      </c>
      <c r="O47" s="196">
        <v>0</v>
      </c>
      <c r="P47" s="196">
        <v>25.21</v>
      </c>
      <c r="Q47" s="196">
        <v>9.2100000000000009</v>
      </c>
      <c r="R47" s="196">
        <v>17.899999999999999</v>
      </c>
      <c r="S47" s="196">
        <v>11.14</v>
      </c>
      <c r="T47" s="196">
        <v>0</v>
      </c>
      <c r="U47" s="196">
        <v>62.11</v>
      </c>
      <c r="V47" s="196">
        <v>8.75</v>
      </c>
      <c r="W47" s="196">
        <v>19.59</v>
      </c>
      <c r="X47" s="196">
        <v>62.28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270</v>
      </c>
      <c r="AF47" s="196">
        <v>0</v>
      </c>
      <c r="AG47" s="196">
        <v>0</v>
      </c>
      <c r="AH47" s="196">
        <v>0</v>
      </c>
      <c r="AI47" s="196">
        <v>99.61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98.99</v>
      </c>
      <c r="AQ47" s="196">
        <v>30.39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487.02</v>
      </c>
      <c r="L48" s="196">
        <v>6.04</v>
      </c>
      <c r="M48" s="196">
        <v>61.3</v>
      </c>
      <c r="N48" s="196">
        <v>47.88</v>
      </c>
      <c r="O48" s="196">
        <v>0</v>
      </c>
      <c r="P48" s="196">
        <v>25.21</v>
      </c>
      <c r="Q48" s="196">
        <v>9.2100000000000009</v>
      </c>
      <c r="R48" s="196">
        <v>17.899999999999999</v>
      </c>
      <c r="S48" s="196">
        <v>11.14</v>
      </c>
      <c r="T48" s="196">
        <v>0</v>
      </c>
      <c r="U48" s="196">
        <v>62.11</v>
      </c>
      <c r="V48" s="196">
        <v>8.75</v>
      </c>
      <c r="W48" s="196">
        <v>19.59</v>
      </c>
      <c r="X48" s="196">
        <v>62.28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270</v>
      </c>
      <c r="AF48" s="196">
        <v>0</v>
      </c>
      <c r="AG48" s="196">
        <v>0</v>
      </c>
      <c r="AH48" s="196">
        <v>0</v>
      </c>
      <c r="AI48" s="196">
        <v>99.61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98.99</v>
      </c>
      <c r="AQ48" s="196">
        <v>30.39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487.02</v>
      </c>
      <c r="L49" s="196">
        <v>6.04</v>
      </c>
      <c r="M49" s="196">
        <v>61.3</v>
      </c>
      <c r="N49" s="196">
        <v>47.88</v>
      </c>
      <c r="O49" s="196">
        <v>0</v>
      </c>
      <c r="P49" s="196">
        <v>25.21</v>
      </c>
      <c r="Q49" s="196">
        <v>9.2100000000000009</v>
      </c>
      <c r="R49" s="196">
        <v>17.899999999999999</v>
      </c>
      <c r="S49" s="196">
        <v>11.14</v>
      </c>
      <c r="T49" s="196">
        <v>0</v>
      </c>
      <c r="U49" s="196">
        <v>62.11</v>
      </c>
      <c r="V49" s="196">
        <v>8.75</v>
      </c>
      <c r="W49" s="196">
        <v>19.59</v>
      </c>
      <c r="X49" s="196">
        <v>62.28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270</v>
      </c>
      <c r="AF49" s="196">
        <v>0</v>
      </c>
      <c r="AG49" s="196">
        <v>0</v>
      </c>
      <c r="AH49" s="196">
        <v>0</v>
      </c>
      <c r="AI49" s="196">
        <v>99.61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98.99</v>
      </c>
      <c r="AQ49" s="196">
        <v>30.39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487.02</v>
      </c>
      <c r="L50" s="196">
        <v>6.04</v>
      </c>
      <c r="M50" s="196">
        <v>61.3</v>
      </c>
      <c r="N50" s="196">
        <v>47.88</v>
      </c>
      <c r="O50" s="196">
        <v>0</v>
      </c>
      <c r="P50" s="196">
        <v>25.21</v>
      </c>
      <c r="Q50" s="196">
        <v>9.2100000000000009</v>
      </c>
      <c r="R50" s="196">
        <v>17.899999999999999</v>
      </c>
      <c r="S50" s="196">
        <v>11.14</v>
      </c>
      <c r="T50" s="196">
        <v>0</v>
      </c>
      <c r="U50" s="196">
        <v>62.11</v>
      </c>
      <c r="V50" s="196">
        <v>8.75</v>
      </c>
      <c r="W50" s="196">
        <v>19.59</v>
      </c>
      <c r="X50" s="196">
        <v>62.28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270</v>
      </c>
      <c r="AF50" s="196">
        <v>0</v>
      </c>
      <c r="AG50" s="196">
        <v>0</v>
      </c>
      <c r="AH50" s="196">
        <v>0</v>
      </c>
      <c r="AI50" s="196">
        <v>99.61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98.99</v>
      </c>
      <c r="AQ50" s="196">
        <v>30.39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487.23</v>
      </c>
      <c r="L51" s="196">
        <v>6.04</v>
      </c>
      <c r="M51" s="196">
        <v>61.3</v>
      </c>
      <c r="N51" s="196">
        <v>47.88</v>
      </c>
      <c r="O51" s="196">
        <v>0</v>
      </c>
      <c r="P51" s="196">
        <v>25.21</v>
      </c>
      <c r="Q51" s="196">
        <v>9.2100000000000009</v>
      </c>
      <c r="R51" s="196">
        <v>17.899999999999999</v>
      </c>
      <c r="S51" s="196">
        <v>11.14</v>
      </c>
      <c r="T51" s="196">
        <v>0</v>
      </c>
      <c r="U51" s="196">
        <v>62.11</v>
      </c>
      <c r="V51" s="196">
        <v>8.75</v>
      </c>
      <c r="W51" s="196">
        <v>19.59</v>
      </c>
      <c r="X51" s="196">
        <v>62.28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270</v>
      </c>
      <c r="AF51" s="196">
        <v>0</v>
      </c>
      <c r="AG51" s="196">
        <v>0</v>
      </c>
      <c r="AH51" s="196">
        <v>0</v>
      </c>
      <c r="AI51" s="196">
        <v>99.61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98.99</v>
      </c>
      <c r="AQ51" s="196">
        <v>30.39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487.23</v>
      </c>
      <c r="L52" s="196">
        <v>6.04</v>
      </c>
      <c r="M52" s="196">
        <v>61.3</v>
      </c>
      <c r="N52" s="196">
        <v>47.88</v>
      </c>
      <c r="O52" s="196">
        <v>0</v>
      </c>
      <c r="P52" s="196">
        <v>25.21</v>
      </c>
      <c r="Q52" s="196">
        <v>9.2100000000000009</v>
      </c>
      <c r="R52" s="196">
        <v>17.899999999999999</v>
      </c>
      <c r="S52" s="196">
        <v>11.14</v>
      </c>
      <c r="T52" s="196">
        <v>0</v>
      </c>
      <c r="U52" s="196">
        <v>62.11</v>
      </c>
      <c r="V52" s="196">
        <v>8.75</v>
      </c>
      <c r="W52" s="196">
        <v>19.59</v>
      </c>
      <c r="X52" s="196">
        <v>62.28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270</v>
      </c>
      <c r="AF52" s="196">
        <v>0</v>
      </c>
      <c r="AG52" s="196">
        <v>0</v>
      </c>
      <c r="AH52" s="196">
        <v>0</v>
      </c>
      <c r="AI52" s="196">
        <v>99.61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98.99</v>
      </c>
      <c r="AQ52" s="196">
        <v>30.39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487.23</v>
      </c>
      <c r="L53" s="196">
        <v>6.28</v>
      </c>
      <c r="M53" s="196">
        <v>61.3</v>
      </c>
      <c r="N53" s="196">
        <v>47.88</v>
      </c>
      <c r="O53" s="196">
        <v>0</v>
      </c>
      <c r="P53" s="196">
        <v>25.21</v>
      </c>
      <c r="Q53" s="196">
        <v>9.2100000000000009</v>
      </c>
      <c r="R53" s="196">
        <v>17.899999999999999</v>
      </c>
      <c r="S53" s="196">
        <v>11.14</v>
      </c>
      <c r="T53" s="196">
        <v>0</v>
      </c>
      <c r="U53" s="196">
        <v>62.11</v>
      </c>
      <c r="V53" s="196">
        <v>8.75</v>
      </c>
      <c r="W53" s="196">
        <v>19.59</v>
      </c>
      <c r="X53" s="196">
        <v>62.28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270</v>
      </c>
      <c r="AF53" s="196">
        <v>0</v>
      </c>
      <c r="AG53" s="196">
        <v>0</v>
      </c>
      <c r="AH53" s="196">
        <v>0</v>
      </c>
      <c r="AI53" s="196">
        <v>79.56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98.99</v>
      </c>
      <c r="AQ53" s="196">
        <v>30.39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487.23</v>
      </c>
      <c r="L54" s="196">
        <v>6.22</v>
      </c>
      <c r="M54" s="196">
        <v>61.3</v>
      </c>
      <c r="N54" s="196">
        <v>47.88</v>
      </c>
      <c r="O54" s="196">
        <v>0</v>
      </c>
      <c r="P54" s="196">
        <v>25.21</v>
      </c>
      <c r="Q54" s="196">
        <v>9.1999999999999993</v>
      </c>
      <c r="R54" s="196">
        <v>17.899999999999999</v>
      </c>
      <c r="S54" s="196">
        <v>11.14</v>
      </c>
      <c r="T54" s="196">
        <v>0</v>
      </c>
      <c r="U54" s="196">
        <v>62.11</v>
      </c>
      <c r="V54" s="196">
        <v>9.1</v>
      </c>
      <c r="W54" s="196">
        <v>19.59</v>
      </c>
      <c r="X54" s="196">
        <v>62.28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270</v>
      </c>
      <c r="AF54" s="196">
        <v>0</v>
      </c>
      <c r="AG54" s="196">
        <v>0</v>
      </c>
      <c r="AH54" s="196">
        <v>0</v>
      </c>
      <c r="AI54" s="196">
        <v>79.56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98.99</v>
      </c>
      <c r="AQ54" s="196">
        <v>30.39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487.23</v>
      </c>
      <c r="L55" s="196">
        <v>6.28</v>
      </c>
      <c r="M55" s="196">
        <v>61.3</v>
      </c>
      <c r="N55" s="196">
        <v>47.88</v>
      </c>
      <c r="O55" s="196">
        <v>0</v>
      </c>
      <c r="P55" s="196">
        <v>25.21</v>
      </c>
      <c r="Q55" s="196">
        <v>9.2100000000000009</v>
      </c>
      <c r="R55" s="196">
        <v>17.899999999999999</v>
      </c>
      <c r="S55" s="196">
        <v>11.14</v>
      </c>
      <c r="T55" s="196">
        <v>0</v>
      </c>
      <c r="U55" s="196">
        <v>62.11</v>
      </c>
      <c r="V55" s="196">
        <v>8.75</v>
      </c>
      <c r="W55" s="196">
        <v>19.59</v>
      </c>
      <c r="X55" s="196">
        <v>62.28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270</v>
      </c>
      <c r="AF55" s="196">
        <v>0</v>
      </c>
      <c r="AG55" s="196">
        <v>0</v>
      </c>
      <c r="AH55" s="196">
        <v>0</v>
      </c>
      <c r="AI55" s="196">
        <v>81.96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98.99</v>
      </c>
      <c r="AQ55" s="196">
        <v>30.39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487.23</v>
      </c>
      <c r="L56" s="196">
        <v>6.04</v>
      </c>
      <c r="M56" s="196">
        <v>61.3</v>
      </c>
      <c r="N56" s="196">
        <v>47.88</v>
      </c>
      <c r="O56" s="196">
        <v>0</v>
      </c>
      <c r="P56" s="196">
        <v>25.21</v>
      </c>
      <c r="Q56" s="196">
        <v>9.2100000000000009</v>
      </c>
      <c r="R56" s="196">
        <v>17.899999999999999</v>
      </c>
      <c r="S56" s="196">
        <v>11.14</v>
      </c>
      <c r="T56" s="196">
        <v>0</v>
      </c>
      <c r="U56" s="196">
        <v>62.11</v>
      </c>
      <c r="V56" s="196">
        <v>8.99</v>
      </c>
      <c r="W56" s="196">
        <v>19.59</v>
      </c>
      <c r="X56" s="196">
        <v>62.28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270</v>
      </c>
      <c r="AF56" s="196">
        <v>0</v>
      </c>
      <c r="AG56" s="196">
        <v>0</v>
      </c>
      <c r="AH56" s="196">
        <v>0</v>
      </c>
      <c r="AI56" s="196">
        <v>81.96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98.99</v>
      </c>
      <c r="AQ56" s="196">
        <v>30.4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487.23</v>
      </c>
      <c r="L57" s="196">
        <v>6.04</v>
      </c>
      <c r="M57" s="196">
        <v>61.3</v>
      </c>
      <c r="N57" s="196">
        <v>47.88</v>
      </c>
      <c r="O57" s="196">
        <v>0</v>
      </c>
      <c r="P57" s="196">
        <v>25.21</v>
      </c>
      <c r="Q57" s="196">
        <v>9.2100000000000009</v>
      </c>
      <c r="R57" s="196">
        <v>17.899999999999999</v>
      </c>
      <c r="S57" s="196">
        <v>11.14</v>
      </c>
      <c r="T57" s="196">
        <v>0</v>
      </c>
      <c r="U57" s="196">
        <v>62.11</v>
      </c>
      <c r="V57" s="196">
        <v>8.99</v>
      </c>
      <c r="W57" s="196">
        <v>19.59</v>
      </c>
      <c r="X57" s="196">
        <v>62.28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270</v>
      </c>
      <c r="AF57" s="196">
        <v>0</v>
      </c>
      <c r="AG57" s="196">
        <v>0</v>
      </c>
      <c r="AH57" s="196">
        <v>0</v>
      </c>
      <c r="AI57" s="196">
        <v>81.96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98.99</v>
      </c>
      <c r="AQ57" s="196">
        <v>30.4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451.76</v>
      </c>
      <c r="L58" s="196">
        <v>6.04</v>
      </c>
      <c r="M58" s="196">
        <v>61.3</v>
      </c>
      <c r="N58" s="196">
        <v>47.88</v>
      </c>
      <c r="O58" s="196">
        <v>0</v>
      </c>
      <c r="P58" s="196">
        <v>25.21</v>
      </c>
      <c r="Q58" s="196">
        <v>9.2100000000000009</v>
      </c>
      <c r="R58" s="196">
        <v>17.899999999999999</v>
      </c>
      <c r="S58" s="196">
        <v>11.14</v>
      </c>
      <c r="T58" s="196">
        <v>0</v>
      </c>
      <c r="U58" s="196">
        <v>62.11</v>
      </c>
      <c r="V58" s="196">
        <v>8.99</v>
      </c>
      <c r="W58" s="196">
        <v>19.59</v>
      </c>
      <c r="X58" s="196">
        <v>62.28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270</v>
      </c>
      <c r="AF58" s="196">
        <v>0</v>
      </c>
      <c r="AG58" s="196">
        <v>0</v>
      </c>
      <c r="AH58" s="196">
        <v>0</v>
      </c>
      <c r="AI58" s="196">
        <v>81.96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99</v>
      </c>
      <c r="AQ58" s="196">
        <v>30.4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413.32</v>
      </c>
      <c r="L59" s="196">
        <v>6.04</v>
      </c>
      <c r="M59" s="196">
        <v>61.3</v>
      </c>
      <c r="N59" s="196">
        <v>47.88</v>
      </c>
      <c r="O59" s="196">
        <v>0</v>
      </c>
      <c r="P59" s="196">
        <v>25.21</v>
      </c>
      <c r="Q59" s="196">
        <v>9.2100000000000009</v>
      </c>
      <c r="R59" s="196">
        <v>17.899999999999999</v>
      </c>
      <c r="S59" s="196">
        <v>11.14</v>
      </c>
      <c r="T59" s="196">
        <v>0</v>
      </c>
      <c r="U59" s="196">
        <v>62.11</v>
      </c>
      <c r="V59" s="196">
        <v>8.99</v>
      </c>
      <c r="W59" s="196">
        <v>19.59</v>
      </c>
      <c r="X59" s="196">
        <v>62.28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270</v>
      </c>
      <c r="AF59" s="196">
        <v>0</v>
      </c>
      <c r="AG59" s="196">
        <v>0</v>
      </c>
      <c r="AH59" s="196">
        <v>0</v>
      </c>
      <c r="AI59" s="196">
        <v>81.96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98.99</v>
      </c>
      <c r="AQ59" s="196">
        <v>30.4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384.48</v>
      </c>
      <c r="L60" s="196">
        <v>6.04</v>
      </c>
      <c r="M60" s="196">
        <v>61.3</v>
      </c>
      <c r="N60" s="196">
        <v>47.88</v>
      </c>
      <c r="O60" s="196">
        <v>0</v>
      </c>
      <c r="P60" s="196">
        <v>25.21</v>
      </c>
      <c r="Q60" s="196">
        <v>9.2100000000000009</v>
      </c>
      <c r="R60" s="196">
        <v>17.899999999999999</v>
      </c>
      <c r="S60" s="196">
        <v>11.14</v>
      </c>
      <c r="T60" s="196">
        <v>0</v>
      </c>
      <c r="U60" s="196">
        <v>62.11</v>
      </c>
      <c r="V60" s="196">
        <v>8.99</v>
      </c>
      <c r="W60" s="196">
        <v>19.59</v>
      </c>
      <c r="X60" s="196">
        <v>62.28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270</v>
      </c>
      <c r="AF60" s="196">
        <v>0</v>
      </c>
      <c r="AG60" s="196">
        <v>0</v>
      </c>
      <c r="AH60" s="196">
        <v>0</v>
      </c>
      <c r="AI60" s="196">
        <v>81.96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98.99</v>
      </c>
      <c r="AQ60" s="196">
        <v>30.4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355.65</v>
      </c>
      <c r="L61" s="196">
        <v>6.04</v>
      </c>
      <c r="M61" s="196">
        <v>61.3</v>
      </c>
      <c r="N61" s="196">
        <v>47.88</v>
      </c>
      <c r="O61" s="196">
        <v>0</v>
      </c>
      <c r="P61" s="196">
        <v>25.21</v>
      </c>
      <c r="Q61" s="196">
        <v>9.2100000000000009</v>
      </c>
      <c r="R61" s="196">
        <v>17.899999999999999</v>
      </c>
      <c r="S61" s="196">
        <v>11.14</v>
      </c>
      <c r="T61" s="196">
        <v>0</v>
      </c>
      <c r="U61" s="196">
        <v>62.11</v>
      </c>
      <c r="V61" s="196">
        <v>8.99</v>
      </c>
      <c r="W61" s="196">
        <v>19.59</v>
      </c>
      <c r="X61" s="196">
        <v>62.28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270</v>
      </c>
      <c r="AF61" s="196">
        <v>0</v>
      </c>
      <c r="AG61" s="196">
        <v>0</v>
      </c>
      <c r="AH61" s="196">
        <v>0</v>
      </c>
      <c r="AI61" s="196">
        <v>81.96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99.83</v>
      </c>
      <c r="AQ61" s="196">
        <v>30.4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326.81</v>
      </c>
      <c r="L62" s="196">
        <v>6.04</v>
      </c>
      <c r="M62" s="196">
        <v>61.3</v>
      </c>
      <c r="N62" s="196">
        <v>47.88</v>
      </c>
      <c r="O62" s="196">
        <v>0</v>
      </c>
      <c r="P62" s="196">
        <v>25.21</v>
      </c>
      <c r="Q62" s="196">
        <v>9.2100000000000009</v>
      </c>
      <c r="R62" s="196">
        <v>17.899999999999999</v>
      </c>
      <c r="S62" s="196">
        <v>11.14</v>
      </c>
      <c r="T62" s="196">
        <v>0</v>
      </c>
      <c r="U62" s="196">
        <v>62.11</v>
      </c>
      <c r="V62" s="196">
        <v>8.99</v>
      </c>
      <c r="W62" s="196">
        <v>19.59</v>
      </c>
      <c r="X62" s="196">
        <v>62.28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270</v>
      </c>
      <c r="AF62" s="196">
        <v>0</v>
      </c>
      <c r="AG62" s="196">
        <v>0</v>
      </c>
      <c r="AH62" s="196">
        <v>0</v>
      </c>
      <c r="AI62" s="196">
        <v>81.96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99.83</v>
      </c>
      <c r="AQ62" s="196">
        <v>30.4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326.81</v>
      </c>
      <c r="L63" s="196">
        <v>6.04</v>
      </c>
      <c r="M63" s="196">
        <v>61.3</v>
      </c>
      <c r="N63" s="196">
        <v>47.88</v>
      </c>
      <c r="O63" s="196">
        <v>0</v>
      </c>
      <c r="P63" s="196">
        <v>25.21</v>
      </c>
      <c r="Q63" s="196">
        <v>9.2100000000000009</v>
      </c>
      <c r="R63" s="196">
        <v>17.899999999999999</v>
      </c>
      <c r="S63" s="196">
        <v>11.14</v>
      </c>
      <c r="T63" s="196">
        <v>0</v>
      </c>
      <c r="U63" s="196">
        <v>62.11</v>
      </c>
      <c r="V63" s="196">
        <v>8.99</v>
      </c>
      <c r="W63" s="196">
        <v>19.59</v>
      </c>
      <c r="X63" s="196">
        <v>62.28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270</v>
      </c>
      <c r="AF63" s="196">
        <v>0</v>
      </c>
      <c r="AG63" s="196">
        <v>0</v>
      </c>
      <c r="AH63" s="196">
        <v>0</v>
      </c>
      <c r="AI63" s="196">
        <v>81.96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99</v>
      </c>
      <c r="AQ63" s="196">
        <v>30.4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326.81</v>
      </c>
      <c r="L64" s="196">
        <v>6.04</v>
      </c>
      <c r="M64" s="196">
        <v>61.3</v>
      </c>
      <c r="N64" s="196">
        <v>47.88</v>
      </c>
      <c r="O64" s="196">
        <v>0</v>
      </c>
      <c r="P64" s="196">
        <v>25.21</v>
      </c>
      <c r="Q64" s="196">
        <v>9.2100000000000009</v>
      </c>
      <c r="R64" s="196">
        <v>17.899999999999999</v>
      </c>
      <c r="S64" s="196">
        <v>11.14</v>
      </c>
      <c r="T64" s="196">
        <v>0</v>
      </c>
      <c r="U64" s="196">
        <v>62.11</v>
      </c>
      <c r="V64" s="196">
        <v>8.99</v>
      </c>
      <c r="W64" s="196">
        <v>19.59</v>
      </c>
      <c r="X64" s="196">
        <v>62.28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270</v>
      </c>
      <c r="AF64" s="196">
        <v>0</v>
      </c>
      <c r="AG64" s="196">
        <v>0</v>
      </c>
      <c r="AH64" s="196">
        <v>0</v>
      </c>
      <c r="AI64" s="196">
        <v>81.96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98.99</v>
      </c>
      <c r="AQ64" s="196">
        <v>30.4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326.81</v>
      </c>
      <c r="L65" s="196">
        <v>6.04</v>
      </c>
      <c r="M65" s="196">
        <v>61.3</v>
      </c>
      <c r="N65" s="196">
        <v>47.88</v>
      </c>
      <c r="O65" s="196">
        <v>0</v>
      </c>
      <c r="P65" s="196">
        <v>25.21</v>
      </c>
      <c r="Q65" s="196">
        <v>9.2100000000000009</v>
      </c>
      <c r="R65" s="196">
        <v>17.899999999999999</v>
      </c>
      <c r="S65" s="196">
        <v>11.14</v>
      </c>
      <c r="T65" s="196">
        <v>0</v>
      </c>
      <c r="U65" s="196">
        <v>62.11</v>
      </c>
      <c r="V65" s="196">
        <v>8.75</v>
      </c>
      <c r="W65" s="196">
        <v>19.59</v>
      </c>
      <c r="X65" s="196">
        <v>62.28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270</v>
      </c>
      <c r="AF65" s="196">
        <v>0</v>
      </c>
      <c r="AG65" s="196">
        <v>0</v>
      </c>
      <c r="AH65" s="196">
        <v>0</v>
      </c>
      <c r="AI65" s="196">
        <v>81.96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98.99</v>
      </c>
      <c r="AQ65" s="196">
        <v>30.39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348.6</v>
      </c>
      <c r="L66" s="196">
        <v>6.04</v>
      </c>
      <c r="M66" s="196">
        <v>61.3</v>
      </c>
      <c r="N66" s="196">
        <v>47.88</v>
      </c>
      <c r="O66" s="196">
        <v>0</v>
      </c>
      <c r="P66" s="196">
        <v>25.21</v>
      </c>
      <c r="Q66" s="196">
        <v>9.2100000000000009</v>
      </c>
      <c r="R66" s="196">
        <v>17.899999999999999</v>
      </c>
      <c r="S66" s="196">
        <v>11.14</v>
      </c>
      <c r="T66" s="196">
        <v>0</v>
      </c>
      <c r="U66" s="196">
        <v>62.11</v>
      </c>
      <c r="V66" s="196">
        <v>8.75</v>
      </c>
      <c r="W66" s="196">
        <v>19.59</v>
      </c>
      <c r="X66" s="196">
        <v>62.28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270</v>
      </c>
      <c r="AF66" s="196">
        <v>0</v>
      </c>
      <c r="AG66" s="196">
        <v>0</v>
      </c>
      <c r="AH66" s="196">
        <v>0</v>
      </c>
      <c r="AI66" s="196">
        <v>81.96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98.99</v>
      </c>
      <c r="AQ66" s="196">
        <v>30.39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419.29</v>
      </c>
      <c r="L67" s="196">
        <v>6.04</v>
      </c>
      <c r="M67" s="196">
        <v>61.3</v>
      </c>
      <c r="N67" s="196">
        <v>47.88</v>
      </c>
      <c r="O67" s="196">
        <v>0</v>
      </c>
      <c r="P67" s="196">
        <v>25.21</v>
      </c>
      <c r="Q67" s="196">
        <v>9.2100000000000009</v>
      </c>
      <c r="R67" s="196">
        <v>17.899999999999999</v>
      </c>
      <c r="S67" s="196">
        <v>11.14</v>
      </c>
      <c r="T67" s="196">
        <v>0</v>
      </c>
      <c r="U67" s="196">
        <v>62.11</v>
      </c>
      <c r="V67" s="196">
        <v>8.75</v>
      </c>
      <c r="W67" s="196">
        <v>19.59</v>
      </c>
      <c r="X67" s="196">
        <v>62.28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270</v>
      </c>
      <c r="AF67" s="196">
        <v>0</v>
      </c>
      <c r="AG67" s="196">
        <v>0</v>
      </c>
      <c r="AH67" s="196">
        <v>0</v>
      </c>
      <c r="AI67" s="196">
        <v>81.96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98.99</v>
      </c>
      <c r="AQ67" s="196">
        <v>30.39</v>
      </c>
      <c r="AR67" s="196">
        <v>42.75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487.23</v>
      </c>
      <c r="L68" s="196">
        <v>6.04</v>
      </c>
      <c r="M68" s="196">
        <v>61.3</v>
      </c>
      <c r="N68" s="196">
        <v>47.88</v>
      </c>
      <c r="O68" s="196">
        <v>0</v>
      </c>
      <c r="P68" s="196">
        <v>25.21</v>
      </c>
      <c r="Q68" s="196">
        <v>9.2100000000000009</v>
      </c>
      <c r="R68" s="196">
        <v>17.899999999999999</v>
      </c>
      <c r="S68" s="196">
        <v>11.14</v>
      </c>
      <c r="T68" s="196">
        <v>0</v>
      </c>
      <c r="U68" s="196">
        <v>62.11</v>
      </c>
      <c r="V68" s="196">
        <v>6.46</v>
      </c>
      <c r="W68" s="196">
        <v>19.59</v>
      </c>
      <c r="X68" s="196">
        <v>62.28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270</v>
      </c>
      <c r="AF68" s="196">
        <v>0</v>
      </c>
      <c r="AG68" s="196">
        <v>0</v>
      </c>
      <c r="AH68" s="196">
        <v>0</v>
      </c>
      <c r="AI68" s="196">
        <v>81.96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98.99</v>
      </c>
      <c r="AQ68" s="196">
        <v>30.39</v>
      </c>
      <c r="AR68" s="196">
        <v>36.22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487.02</v>
      </c>
      <c r="L69" s="196">
        <v>6.04</v>
      </c>
      <c r="M69" s="196">
        <v>61.3</v>
      </c>
      <c r="N69" s="196">
        <v>47.88</v>
      </c>
      <c r="O69" s="196">
        <v>0</v>
      </c>
      <c r="P69" s="196">
        <v>25.21</v>
      </c>
      <c r="Q69" s="196">
        <v>9.2100000000000009</v>
      </c>
      <c r="R69" s="196">
        <v>17.899999999999999</v>
      </c>
      <c r="S69" s="196">
        <v>11.14</v>
      </c>
      <c r="T69" s="196">
        <v>0</v>
      </c>
      <c r="U69" s="196">
        <v>62.11</v>
      </c>
      <c r="V69" s="196">
        <v>8.6199999999999992</v>
      </c>
      <c r="W69" s="196">
        <v>19.59</v>
      </c>
      <c r="X69" s="196">
        <v>62.28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270</v>
      </c>
      <c r="AF69" s="196">
        <v>0</v>
      </c>
      <c r="AG69" s="196">
        <v>0</v>
      </c>
      <c r="AH69" s="196">
        <v>0</v>
      </c>
      <c r="AI69" s="196">
        <v>99.61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98.99</v>
      </c>
      <c r="AQ69" s="196">
        <v>30.39</v>
      </c>
      <c r="AR69" s="196">
        <v>27.91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487.02</v>
      </c>
      <c r="L70" s="196">
        <v>6.04</v>
      </c>
      <c r="M70" s="196">
        <v>61.3</v>
      </c>
      <c r="N70" s="196">
        <v>47.88</v>
      </c>
      <c r="O70" s="196">
        <v>0</v>
      </c>
      <c r="P70" s="196">
        <v>25.21</v>
      </c>
      <c r="Q70" s="196">
        <v>9.2100000000000009</v>
      </c>
      <c r="R70" s="196">
        <v>17.899999999999999</v>
      </c>
      <c r="S70" s="196">
        <v>11.14</v>
      </c>
      <c r="T70" s="196">
        <v>0</v>
      </c>
      <c r="U70" s="196">
        <v>62.11</v>
      </c>
      <c r="V70" s="196">
        <v>8.75</v>
      </c>
      <c r="W70" s="196">
        <v>19.59</v>
      </c>
      <c r="X70" s="196">
        <v>62.28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270</v>
      </c>
      <c r="AF70" s="196">
        <v>0</v>
      </c>
      <c r="AG70" s="196">
        <v>0</v>
      </c>
      <c r="AH70" s="196">
        <v>0</v>
      </c>
      <c r="AI70" s="196">
        <v>99.61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98.99</v>
      </c>
      <c r="AQ70" s="196">
        <v>30.39</v>
      </c>
      <c r="AR70" s="196">
        <v>20.38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487.02</v>
      </c>
      <c r="L71" s="196">
        <v>6.04</v>
      </c>
      <c r="M71" s="196">
        <v>61.3</v>
      </c>
      <c r="N71" s="196">
        <v>47.88</v>
      </c>
      <c r="O71" s="196">
        <v>0</v>
      </c>
      <c r="P71" s="196">
        <v>25.21</v>
      </c>
      <c r="Q71" s="196">
        <v>9.2100000000000009</v>
      </c>
      <c r="R71" s="196">
        <v>17.899999999999999</v>
      </c>
      <c r="S71" s="196">
        <v>11.14</v>
      </c>
      <c r="T71" s="196">
        <v>0</v>
      </c>
      <c r="U71" s="196">
        <v>62.11</v>
      </c>
      <c r="V71" s="196">
        <v>8.75</v>
      </c>
      <c r="W71" s="196">
        <v>19.59</v>
      </c>
      <c r="X71" s="196">
        <v>62.28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270</v>
      </c>
      <c r="AF71" s="196">
        <v>0</v>
      </c>
      <c r="AG71" s="196">
        <v>0</v>
      </c>
      <c r="AH71" s="196">
        <v>0</v>
      </c>
      <c r="AI71" s="196">
        <v>75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100.01</v>
      </c>
      <c r="AQ71" s="196">
        <v>30.39</v>
      </c>
      <c r="AR71" s="196">
        <v>10.65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487.02</v>
      </c>
      <c r="L72" s="196">
        <v>6.04</v>
      </c>
      <c r="M72" s="196">
        <v>61.3</v>
      </c>
      <c r="N72" s="196">
        <v>47.88</v>
      </c>
      <c r="O72" s="196">
        <v>0</v>
      </c>
      <c r="P72" s="196">
        <v>25.21</v>
      </c>
      <c r="Q72" s="196">
        <v>9.2100000000000009</v>
      </c>
      <c r="R72" s="196">
        <v>17.899999999999999</v>
      </c>
      <c r="S72" s="196">
        <v>11.14</v>
      </c>
      <c r="T72" s="196">
        <v>0</v>
      </c>
      <c r="U72" s="196">
        <v>62.11</v>
      </c>
      <c r="V72" s="196">
        <v>8.75</v>
      </c>
      <c r="W72" s="196">
        <v>19.59</v>
      </c>
      <c r="X72" s="196">
        <v>62.28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270</v>
      </c>
      <c r="AF72" s="196">
        <v>0</v>
      </c>
      <c r="AG72" s="196">
        <v>0</v>
      </c>
      <c r="AH72" s="196">
        <v>0</v>
      </c>
      <c r="AI72" s="196">
        <v>75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100.01</v>
      </c>
      <c r="AQ72" s="196">
        <v>30.39</v>
      </c>
      <c r="AR72" s="196">
        <v>3.7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487.02</v>
      </c>
      <c r="L73" s="196">
        <v>6.04</v>
      </c>
      <c r="M73" s="196">
        <v>61.3</v>
      </c>
      <c r="N73" s="196">
        <v>47.88</v>
      </c>
      <c r="O73" s="196">
        <v>0</v>
      </c>
      <c r="P73" s="196">
        <v>25.21</v>
      </c>
      <c r="Q73" s="196">
        <v>9.2100000000000009</v>
      </c>
      <c r="R73" s="196">
        <v>17.899999999999999</v>
      </c>
      <c r="S73" s="196">
        <v>11.14</v>
      </c>
      <c r="T73" s="196">
        <v>0</v>
      </c>
      <c r="U73" s="196">
        <v>62.11</v>
      </c>
      <c r="V73" s="196">
        <v>8.75</v>
      </c>
      <c r="W73" s="196">
        <v>19.59</v>
      </c>
      <c r="X73" s="196">
        <v>62.28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270</v>
      </c>
      <c r="AF73" s="196">
        <v>0</v>
      </c>
      <c r="AG73" s="196">
        <v>0</v>
      </c>
      <c r="AH73" s="196">
        <v>0</v>
      </c>
      <c r="AI73" s="196">
        <v>75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100.01</v>
      </c>
      <c r="AQ73" s="196">
        <v>30.39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487.02</v>
      </c>
      <c r="L74" s="196">
        <v>6.04</v>
      </c>
      <c r="M74" s="196">
        <v>61.3</v>
      </c>
      <c r="N74" s="196">
        <v>47.88</v>
      </c>
      <c r="O74" s="196">
        <v>0</v>
      </c>
      <c r="P74" s="196">
        <v>25.21</v>
      </c>
      <c r="Q74" s="196">
        <v>9.2100000000000009</v>
      </c>
      <c r="R74" s="196">
        <v>17.899999999999999</v>
      </c>
      <c r="S74" s="196">
        <v>11.14</v>
      </c>
      <c r="T74" s="196">
        <v>0</v>
      </c>
      <c r="U74" s="196">
        <v>62.11</v>
      </c>
      <c r="V74" s="196">
        <v>8.75</v>
      </c>
      <c r="W74" s="196">
        <v>19.59</v>
      </c>
      <c r="X74" s="196">
        <v>62.28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270</v>
      </c>
      <c r="AF74" s="196">
        <v>0</v>
      </c>
      <c r="AG74" s="196">
        <v>0</v>
      </c>
      <c r="AH74" s="196">
        <v>0</v>
      </c>
      <c r="AI74" s="196">
        <v>75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100.01</v>
      </c>
      <c r="AQ74" s="196">
        <v>30.39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487.02</v>
      </c>
      <c r="L75" s="196">
        <v>6.04</v>
      </c>
      <c r="M75" s="196">
        <v>61.3</v>
      </c>
      <c r="N75" s="196">
        <v>47.88</v>
      </c>
      <c r="O75" s="196">
        <v>0</v>
      </c>
      <c r="P75" s="196">
        <v>25.21</v>
      </c>
      <c r="Q75" s="196">
        <v>9.2100000000000009</v>
      </c>
      <c r="R75" s="196">
        <v>17.899999999999999</v>
      </c>
      <c r="S75" s="196">
        <v>11.14</v>
      </c>
      <c r="T75" s="196">
        <v>0</v>
      </c>
      <c r="U75" s="196">
        <v>62.11</v>
      </c>
      <c r="V75" s="196">
        <v>8.75</v>
      </c>
      <c r="W75" s="196">
        <v>19.59</v>
      </c>
      <c r="X75" s="196">
        <v>62.28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270</v>
      </c>
      <c r="AF75" s="196">
        <v>0</v>
      </c>
      <c r="AG75" s="196">
        <v>0</v>
      </c>
      <c r="AH75" s="196">
        <v>0</v>
      </c>
      <c r="AI75" s="196">
        <v>75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98.99</v>
      </c>
      <c r="AQ75" s="196">
        <v>30.39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487.02</v>
      </c>
      <c r="L76" s="196">
        <v>6.04</v>
      </c>
      <c r="M76" s="196">
        <v>61.3</v>
      </c>
      <c r="N76" s="196">
        <v>47.88</v>
      </c>
      <c r="O76" s="196">
        <v>0</v>
      </c>
      <c r="P76" s="196">
        <v>25.21</v>
      </c>
      <c r="Q76" s="196">
        <v>9.2100000000000009</v>
      </c>
      <c r="R76" s="196">
        <v>17.899999999999999</v>
      </c>
      <c r="S76" s="196">
        <v>11.14</v>
      </c>
      <c r="T76" s="196">
        <v>0</v>
      </c>
      <c r="U76" s="196">
        <v>62.11</v>
      </c>
      <c r="V76" s="196">
        <v>8.75</v>
      </c>
      <c r="W76" s="196">
        <v>19.59</v>
      </c>
      <c r="X76" s="196">
        <v>62.28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270</v>
      </c>
      <c r="AF76" s="196">
        <v>0</v>
      </c>
      <c r="AG76" s="196">
        <v>0</v>
      </c>
      <c r="AH76" s="196">
        <v>0</v>
      </c>
      <c r="AI76" s="196">
        <v>75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98.99</v>
      </c>
      <c r="AQ76" s="196">
        <v>30.39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487.02</v>
      </c>
      <c r="L77" s="196">
        <v>6.04</v>
      </c>
      <c r="M77" s="196">
        <v>61.3</v>
      </c>
      <c r="N77" s="196">
        <v>47.88</v>
      </c>
      <c r="O77" s="196">
        <v>0</v>
      </c>
      <c r="P77" s="196">
        <v>25.21</v>
      </c>
      <c r="Q77" s="196">
        <v>9.2100000000000009</v>
      </c>
      <c r="R77" s="196">
        <v>17.899999999999999</v>
      </c>
      <c r="S77" s="196">
        <v>11.14</v>
      </c>
      <c r="T77" s="196">
        <v>0</v>
      </c>
      <c r="U77" s="196">
        <v>61.23</v>
      </c>
      <c r="V77" s="196">
        <v>8.75</v>
      </c>
      <c r="W77" s="196">
        <v>19.59</v>
      </c>
      <c r="X77" s="196">
        <v>62.28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270</v>
      </c>
      <c r="AF77" s="196">
        <v>0</v>
      </c>
      <c r="AG77" s="196">
        <v>0</v>
      </c>
      <c r="AH77" s="196">
        <v>0</v>
      </c>
      <c r="AI77" s="196">
        <v>75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98.99</v>
      </c>
      <c r="AQ77" s="196">
        <v>30.39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487.02</v>
      </c>
      <c r="L78" s="196">
        <v>6.04</v>
      </c>
      <c r="M78" s="196">
        <v>61.3</v>
      </c>
      <c r="N78" s="196">
        <v>47.88</v>
      </c>
      <c r="O78" s="196">
        <v>0</v>
      </c>
      <c r="P78" s="196">
        <v>25.21</v>
      </c>
      <c r="Q78" s="196">
        <v>9.2100000000000009</v>
      </c>
      <c r="R78" s="196">
        <v>17.899999999999999</v>
      </c>
      <c r="S78" s="196">
        <v>11.14</v>
      </c>
      <c r="T78" s="196">
        <v>0</v>
      </c>
      <c r="U78" s="196">
        <v>61.23</v>
      </c>
      <c r="V78" s="196">
        <v>8.75</v>
      </c>
      <c r="W78" s="196">
        <v>19.59</v>
      </c>
      <c r="X78" s="196">
        <v>62.28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270</v>
      </c>
      <c r="AF78" s="196">
        <v>0</v>
      </c>
      <c r="AG78" s="196">
        <v>0</v>
      </c>
      <c r="AH78" s="196">
        <v>0</v>
      </c>
      <c r="AI78" s="196">
        <v>75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98.99</v>
      </c>
      <c r="AQ78" s="196">
        <v>30.39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487.02</v>
      </c>
      <c r="L79" s="196">
        <v>6.04</v>
      </c>
      <c r="M79" s="196">
        <v>61.3</v>
      </c>
      <c r="N79" s="196">
        <v>47.88</v>
      </c>
      <c r="O79" s="196">
        <v>0</v>
      </c>
      <c r="P79" s="196">
        <v>25.21</v>
      </c>
      <c r="Q79" s="196">
        <v>9.2100000000000009</v>
      </c>
      <c r="R79" s="196">
        <v>17.899999999999999</v>
      </c>
      <c r="S79" s="196">
        <v>11.14</v>
      </c>
      <c r="T79" s="196">
        <v>0</v>
      </c>
      <c r="U79" s="196">
        <v>61.23</v>
      </c>
      <c r="V79" s="196">
        <v>8.75</v>
      </c>
      <c r="W79" s="196">
        <v>19.59</v>
      </c>
      <c r="X79" s="196">
        <v>62.28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270</v>
      </c>
      <c r="AF79" s="196">
        <v>0</v>
      </c>
      <c r="AG79" s="196">
        <v>0</v>
      </c>
      <c r="AH79" s="196">
        <v>0</v>
      </c>
      <c r="AI79" s="196">
        <v>77.05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98.99</v>
      </c>
      <c r="AQ79" s="196">
        <v>30.39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487.02</v>
      </c>
      <c r="L80" s="196">
        <v>6.04</v>
      </c>
      <c r="M80" s="196">
        <v>61.3</v>
      </c>
      <c r="N80" s="196">
        <v>47.88</v>
      </c>
      <c r="O80" s="196">
        <v>0</v>
      </c>
      <c r="P80" s="196">
        <v>25.21</v>
      </c>
      <c r="Q80" s="196">
        <v>9.2100000000000009</v>
      </c>
      <c r="R80" s="196">
        <v>17.899999999999999</v>
      </c>
      <c r="S80" s="196">
        <v>11.14</v>
      </c>
      <c r="T80" s="196">
        <v>0</v>
      </c>
      <c r="U80" s="196">
        <v>61.23</v>
      </c>
      <c r="V80" s="196">
        <v>8.75</v>
      </c>
      <c r="W80" s="196">
        <v>19.59</v>
      </c>
      <c r="X80" s="196">
        <v>62.28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270</v>
      </c>
      <c r="AF80" s="196">
        <v>0</v>
      </c>
      <c r="AG80" s="196">
        <v>0</v>
      </c>
      <c r="AH80" s="196">
        <v>0</v>
      </c>
      <c r="AI80" s="196">
        <v>77.05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98.99</v>
      </c>
      <c r="AQ80" s="196">
        <v>30.39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487.02</v>
      </c>
      <c r="L81" s="196">
        <v>6.04</v>
      </c>
      <c r="M81" s="196">
        <v>61.3</v>
      </c>
      <c r="N81" s="196">
        <v>47.88</v>
      </c>
      <c r="O81" s="196">
        <v>0</v>
      </c>
      <c r="P81" s="196">
        <v>25.21</v>
      </c>
      <c r="Q81" s="196">
        <v>9.2100000000000009</v>
      </c>
      <c r="R81" s="196">
        <v>17.899999999999999</v>
      </c>
      <c r="S81" s="196">
        <v>11.14</v>
      </c>
      <c r="T81" s="196">
        <v>0</v>
      </c>
      <c r="U81" s="196">
        <v>61.23</v>
      </c>
      <c r="V81" s="196">
        <v>8.75</v>
      </c>
      <c r="W81" s="196">
        <v>19.59</v>
      </c>
      <c r="X81" s="196">
        <v>62.28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270</v>
      </c>
      <c r="AF81" s="196">
        <v>0</v>
      </c>
      <c r="AG81" s="196">
        <v>0</v>
      </c>
      <c r="AH81" s="196">
        <v>0</v>
      </c>
      <c r="AI81" s="196">
        <v>77.05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97.99</v>
      </c>
      <c r="AQ81" s="196">
        <v>30.39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487.02</v>
      </c>
      <c r="L82" s="196">
        <v>6.04</v>
      </c>
      <c r="M82" s="196">
        <v>61.3</v>
      </c>
      <c r="N82" s="196">
        <v>47.88</v>
      </c>
      <c r="O82" s="196">
        <v>0</v>
      </c>
      <c r="P82" s="196">
        <v>25.21</v>
      </c>
      <c r="Q82" s="196">
        <v>9.2100000000000009</v>
      </c>
      <c r="R82" s="196">
        <v>17.899999999999999</v>
      </c>
      <c r="S82" s="196">
        <v>11.14</v>
      </c>
      <c r="T82" s="196">
        <v>0</v>
      </c>
      <c r="U82" s="196">
        <v>61.23</v>
      </c>
      <c r="V82" s="196">
        <v>8.75</v>
      </c>
      <c r="W82" s="196">
        <v>19.59</v>
      </c>
      <c r="X82" s="196">
        <v>62.28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270</v>
      </c>
      <c r="AF82" s="196">
        <v>0</v>
      </c>
      <c r="AG82" s="196">
        <v>0</v>
      </c>
      <c r="AH82" s="196">
        <v>0</v>
      </c>
      <c r="AI82" s="196">
        <v>77.05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97.99</v>
      </c>
      <c r="AQ82" s="196">
        <v>30.39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487.02</v>
      </c>
      <c r="L83" s="196">
        <v>6.04</v>
      </c>
      <c r="M83" s="196">
        <v>61.3</v>
      </c>
      <c r="N83" s="196">
        <v>47.88</v>
      </c>
      <c r="O83" s="196">
        <v>0</v>
      </c>
      <c r="P83" s="196">
        <v>25.21</v>
      </c>
      <c r="Q83" s="196">
        <v>9.2100000000000009</v>
      </c>
      <c r="R83" s="196">
        <v>17.899999999999999</v>
      </c>
      <c r="S83" s="196">
        <v>11.14</v>
      </c>
      <c r="T83" s="196">
        <v>0</v>
      </c>
      <c r="U83" s="196">
        <v>61.23</v>
      </c>
      <c r="V83" s="196">
        <v>8.75</v>
      </c>
      <c r="W83" s="196">
        <v>19.59</v>
      </c>
      <c r="X83" s="196">
        <v>62.28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270</v>
      </c>
      <c r="AF83" s="196">
        <v>0</v>
      </c>
      <c r="AG83" s="196">
        <v>0</v>
      </c>
      <c r="AH83" s="196">
        <v>0</v>
      </c>
      <c r="AI83" s="196">
        <v>77.05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100.26</v>
      </c>
      <c r="AQ83" s="196">
        <v>30.39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487.02</v>
      </c>
      <c r="L84" s="196">
        <v>6.04</v>
      </c>
      <c r="M84" s="196">
        <v>61.3</v>
      </c>
      <c r="N84" s="196">
        <v>47.88</v>
      </c>
      <c r="O84" s="196">
        <v>0</v>
      </c>
      <c r="P84" s="196">
        <v>25.21</v>
      </c>
      <c r="Q84" s="196">
        <v>9.2100000000000009</v>
      </c>
      <c r="R84" s="196">
        <v>17.899999999999999</v>
      </c>
      <c r="S84" s="196">
        <v>11.14</v>
      </c>
      <c r="T84" s="196">
        <v>0</v>
      </c>
      <c r="U84" s="196">
        <v>61.23</v>
      </c>
      <c r="V84" s="196">
        <v>8.75</v>
      </c>
      <c r="W84" s="196">
        <v>19.59</v>
      </c>
      <c r="X84" s="196">
        <v>62.28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270</v>
      </c>
      <c r="AF84" s="196">
        <v>0</v>
      </c>
      <c r="AG84" s="196">
        <v>0</v>
      </c>
      <c r="AH84" s="196">
        <v>0</v>
      </c>
      <c r="AI84" s="196">
        <v>77.05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100.26</v>
      </c>
      <c r="AQ84" s="196">
        <v>30.39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421</v>
      </c>
      <c r="L85" s="196">
        <v>6.04</v>
      </c>
      <c r="M85" s="196">
        <v>61.3</v>
      </c>
      <c r="N85" s="196">
        <v>47.88</v>
      </c>
      <c r="O85" s="196">
        <v>0</v>
      </c>
      <c r="P85" s="196">
        <v>25.21</v>
      </c>
      <c r="Q85" s="196">
        <v>9.2100000000000009</v>
      </c>
      <c r="R85" s="196">
        <v>17.899999999999999</v>
      </c>
      <c r="S85" s="196">
        <v>11.14</v>
      </c>
      <c r="T85" s="196">
        <v>0</v>
      </c>
      <c r="U85" s="196">
        <v>61.23</v>
      </c>
      <c r="V85" s="196">
        <v>8.75</v>
      </c>
      <c r="W85" s="196">
        <v>19.59</v>
      </c>
      <c r="X85" s="196">
        <v>62.28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270</v>
      </c>
      <c r="AF85" s="196">
        <v>0</v>
      </c>
      <c r="AG85" s="196">
        <v>0</v>
      </c>
      <c r="AH85" s="196">
        <v>0</v>
      </c>
      <c r="AI85" s="196">
        <v>77.05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101.01</v>
      </c>
      <c r="AQ85" s="196">
        <v>30.39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399.87</v>
      </c>
      <c r="L86" s="196">
        <v>6.04</v>
      </c>
      <c r="M86" s="196">
        <v>61.3</v>
      </c>
      <c r="N86" s="196">
        <v>47.88</v>
      </c>
      <c r="O86" s="196">
        <v>0</v>
      </c>
      <c r="P86" s="196">
        <v>25.21</v>
      </c>
      <c r="Q86" s="196">
        <v>9.2100000000000009</v>
      </c>
      <c r="R86" s="196">
        <v>17.899999999999999</v>
      </c>
      <c r="S86" s="196">
        <v>11.14</v>
      </c>
      <c r="T86" s="196">
        <v>0</v>
      </c>
      <c r="U86" s="196">
        <v>61.23</v>
      </c>
      <c r="V86" s="196">
        <v>8.75</v>
      </c>
      <c r="W86" s="196">
        <v>19.59</v>
      </c>
      <c r="X86" s="196">
        <v>62.28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270</v>
      </c>
      <c r="AF86" s="196">
        <v>0</v>
      </c>
      <c r="AG86" s="196">
        <v>0</v>
      </c>
      <c r="AH86" s="196">
        <v>0</v>
      </c>
      <c r="AI86" s="196">
        <v>77.05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101.01</v>
      </c>
      <c r="AQ86" s="196">
        <v>30.39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383.52</v>
      </c>
      <c r="L87" s="196">
        <v>6.04</v>
      </c>
      <c r="M87" s="196">
        <v>61.3</v>
      </c>
      <c r="N87" s="196">
        <v>47.88</v>
      </c>
      <c r="O87" s="196">
        <v>0</v>
      </c>
      <c r="P87" s="196">
        <v>25.21</v>
      </c>
      <c r="Q87" s="196">
        <v>9.2100000000000009</v>
      </c>
      <c r="R87" s="196">
        <v>17.899999999999999</v>
      </c>
      <c r="S87" s="196">
        <v>11.14</v>
      </c>
      <c r="T87" s="196">
        <v>0</v>
      </c>
      <c r="U87" s="196">
        <v>61.23</v>
      </c>
      <c r="V87" s="196">
        <v>8.75</v>
      </c>
      <c r="W87" s="196">
        <v>19.59</v>
      </c>
      <c r="X87" s="196">
        <v>62.28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270</v>
      </c>
      <c r="AF87" s="196">
        <v>0</v>
      </c>
      <c r="AG87" s="196">
        <v>0</v>
      </c>
      <c r="AH87" s="196">
        <v>0</v>
      </c>
      <c r="AI87" s="196">
        <v>77.05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98.99</v>
      </c>
      <c r="AQ87" s="196">
        <v>30.39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399.86</v>
      </c>
      <c r="L88" s="196">
        <v>6.04</v>
      </c>
      <c r="M88" s="196">
        <v>61.3</v>
      </c>
      <c r="N88" s="196">
        <v>47.88</v>
      </c>
      <c r="O88" s="196">
        <v>0</v>
      </c>
      <c r="P88" s="196">
        <v>25.21</v>
      </c>
      <c r="Q88" s="196">
        <v>9.2100000000000009</v>
      </c>
      <c r="R88" s="196">
        <v>17.899999999999999</v>
      </c>
      <c r="S88" s="196">
        <v>11.14</v>
      </c>
      <c r="T88" s="196">
        <v>0</v>
      </c>
      <c r="U88" s="196">
        <v>61.23</v>
      </c>
      <c r="V88" s="196">
        <v>8.75</v>
      </c>
      <c r="W88" s="196">
        <v>19.59</v>
      </c>
      <c r="X88" s="196">
        <v>62.28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270</v>
      </c>
      <c r="AF88" s="196">
        <v>0</v>
      </c>
      <c r="AG88" s="196">
        <v>0</v>
      </c>
      <c r="AH88" s="196">
        <v>0</v>
      </c>
      <c r="AI88" s="196">
        <v>77.05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98.99</v>
      </c>
      <c r="AQ88" s="196">
        <v>30.39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369.11</v>
      </c>
      <c r="L89" s="196">
        <v>6.04</v>
      </c>
      <c r="M89" s="196">
        <v>61.3</v>
      </c>
      <c r="N89" s="196">
        <v>47.88</v>
      </c>
      <c r="O89" s="196">
        <v>0</v>
      </c>
      <c r="P89" s="196">
        <v>25.21</v>
      </c>
      <c r="Q89" s="196">
        <v>9.2100000000000009</v>
      </c>
      <c r="R89" s="196">
        <v>17.899999999999999</v>
      </c>
      <c r="S89" s="196">
        <v>11.14</v>
      </c>
      <c r="T89" s="196">
        <v>0</v>
      </c>
      <c r="U89" s="196">
        <v>61.23</v>
      </c>
      <c r="V89" s="196">
        <v>8.75</v>
      </c>
      <c r="W89" s="196">
        <v>19.59</v>
      </c>
      <c r="X89" s="196">
        <v>62.28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270</v>
      </c>
      <c r="AF89" s="196">
        <v>0</v>
      </c>
      <c r="AG89" s="196">
        <v>0</v>
      </c>
      <c r="AH89" s="196">
        <v>0</v>
      </c>
      <c r="AI89" s="196">
        <v>77.05</v>
      </c>
      <c r="AJ89" s="196">
        <v>0</v>
      </c>
      <c r="AK89" s="196">
        <v>0</v>
      </c>
      <c r="AL89" s="196">
        <v>0</v>
      </c>
      <c r="AM89" s="196">
        <v>0</v>
      </c>
      <c r="AN89" s="196">
        <v>30</v>
      </c>
      <c r="AO89">
        <v>0</v>
      </c>
      <c r="AP89" s="196">
        <v>98.99</v>
      </c>
      <c r="AQ89" s="196">
        <v>30.39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342.19</v>
      </c>
      <c r="L90" s="196">
        <v>6.04</v>
      </c>
      <c r="M90" s="196">
        <v>61.3</v>
      </c>
      <c r="N90" s="196">
        <v>47.88</v>
      </c>
      <c r="O90" s="196">
        <v>0</v>
      </c>
      <c r="P90" s="196">
        <v>25.21</v>
      </c>
      <c r="Q90" s="196">
        <v>9.2100000000000009</v>
      </c>
      <c r="R90" s="196">
        <v>17.899999999999999</v>
      </c>
      <c r="S90" s="196">
        <v>11.14</v>
      </c>
      <c r="T90" s="196">
        <v>0</v>
      </c>
      <c r="U90" s="196">
        <v>61.23</v>
      </c>
      <c r="V90" s="196">
        <v>8.75</v>
      </c>
      <c r="W90" s="196">
        <v>19.59</v>
      </c>
      <c r="X90" s="196">
        <v>62.28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270</v>
      </c>
      <c r="AF90" s="196">
        <v>0</v>
      </c>
      <c r="AG90" s="196">
        <v>0</v>
      </c>
      <c r="AH90" s="196">
        <v>0</v>
      </c>
      <c r="AI90" s="196">
        <v>77.05</v>
      </c>
      <c r="AJ90" s="196">
        <v>0</v>
      </c>
      <c r="AK90" s="196">
        <v>0</v>
      </c>
      <c r="AL90" s="196">
        <v>0</v>
      </c>
      <c r="AM90" s="196">
        <v>0</v>
      </c>
      <c r="AN90" s="196">
        <v>30</v>
      </c>
      <c r="AO90">
        <v>0</v>
      </c>
      <c r="AP90" s="196">
        <v>98.99</v>
      </c>
      <c r="AQ90" s="196">
        <v>30.39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321.04000000000002</v>
      </c>
      <c r="L91" s="196">
        <v>6.04</v>
      </c>
      <c r="M91" s="196">
        <v>61.3</v>
      </c>
      <c r="N91" s="196">
        <v>47.88</v>
      </c>
      <c r="O91" s="196">
        <v>0</v>
      </c>
      <c r="P91" s="196">
        <v>25.21</v>
      </c>
      <c r="Q91" s="196">
        <v>9.2100000000000009</v>
      </c>
      <c r="R91" s="196">
        <v>17.89</v>
      </c>
      <c r="S91" s="196">
        <v>11.29</v>
      </c>
      <c r="T91" s="196">
        <v>0</v>
      </c>
      <c r="U91" s="196">
        <v>61.23</v>
      </c>
      <c r="V91" s="196">
        <v>8.74</v>
      </c>
      <c r="W91" s="196">
        <v>19.59</v>
      </c>
      <c r="X91" s="196">
        <v>62.28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270</v>
      </c>
      <c r="AF91" s="196">
        <v>0</v>
      </c>
      <c r="AG91" s="196">
        <v>0</v>
      </c>
      <c r="AH91" s="196">
        <v>0</v>
      </c>
      <c r="AI91" s="196">
        <v>83.76</v>
      </c>
      <c r="AJ91" s="196">
        <v>0</v>
      </c>
      <c r="AK91" s="196">
        <v>0</v>
      </c>
      <c r="AL91" s="196">
        <v>0</v>
      </c>
      <c r="AM91" s="196">
        <v>0</v>
      </c>
      <c r="AN91" s="196">
        <v>30</v>
      </c>
      <c r="AO91">
        <v>0</v>
      </c>
      <c r="AP91" s="196">
        <v>98.99</v>
      </c>
      <c r="AQ91" s="196">
        <v>30.39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316.23</v>
      </c>
      <c r="L92" s="196">
        <v>6.04</v>
      </c>
      <c r="M92" s="196">
        <v>61.3</v>
      </c>
      <c r="N92" s="196">
        <v>47.88</v>
      </c>
      <c r="O92" s="196">
        <v>0</v>
      </c>
      <c r="P92" s="196">
        <v>25.21</v>
      </c>
      <c r="Q92" s="196">
        <v>9.2100000000000009</v>
      </c>
      <c r="R92" s="196">
        <v>17.899999999999999</v>
      </c>
      <c r="S92" s="196">
        <v>11.08</v>
      </c>
      <c r="T92" s="196">
        <v>0</v>
      </c>
      <c r="U92" s="196">
        <v>61.23</v>
      </c>
      <c r="V92" s="196">
        <v>8.75</v>
      </c>
      <c r="W92" s="196">
        <v>19.59</v>
      </c>
      <c r="X92" s="196">
        <v>62.28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270</v>
      </c>
      <c r="AF92" s="196">
        <v>0</v>
      </c>
      <c r="AG92" s="196">
        <v>0</v>
      </c>
      <c r="AH92" s="196">
        <v>0</v>
      </c>
      <c r="AI92" s="196">
        <v>83.76</v>
      </c>
      <c r="AJ92" s="196">
        <v>0</v>
      </c>
      <c r="AK92" s="196">
        <v>0</v>
      </c>
      <c r="AL92" s="196">
        <v>0</v>
      </c>
      <c r="AM92" s="196">
        <v>0</v>
      </c>
      <c r="AN92" s="196">
        <v>30</v>
      </c>
      <c r="AO92">
        <v>0</v>
      </c>
      <c r="AP92" s="196">
        <v>99</v>
      </c>
      <c r="AQ92" s="196">
        <v>30.39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320.41000000000003</v>
      </c>
      <c r="L93" s="196">
        <v>6.04</v>
      </c>
      <c r="M93" s="196">
        <v>61.3</v>
      </c>
      <c r="N93" s="196">
        <v>49.61</v>
      </c>
      <c r="O93" s="196">
        <v>0</v>
      </c>
      <c r="P93" s="196">
        <v>25.21</v>
      </c>
      <c r="Q93" s="196">
        <v>9.2100000000000009</v>
      </c>
      <c r="R93" s="196">
        <v>17.899999999999999</v>
      </c>
      <c r="S93" s="196">
        <v>11.14</v>
      </c>
      <c r="T93" s="196">
        <v>0</v>
      </c>
      <c r="U93" s="196">
        <v>61.23</v>
      </c>
      <c r="V93" s="196">
        <v>8.75</v>
      </c>
      <c r="W93" s="196">
        <v>19.59</v>
      </c>
      <c r="X93" s="196">
        <v>62.27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270</v>
      </c>
      <c r="AF93" s="196">
        <v>0</v>
      </c>
      <c r="AG93" s="196">
        <v>0</v>
      </c>
      <c r="AH93" s="196">
        <v>0</v>
      </c>
      <c r="AI93" s="196">
        <v>83.76</v>
      </c>
      <c r="AJ93" s="196">
        <v>0</v>
      </c>
      <c r="AK93" s="196">
        <v>0</v>
      </c>
      <c r="AL93" s="196">
        <v>0</v>
      </c>
      <c r="AM93" s="196">
        <v>0</v>
      </c>
      <c r="AN93" s="196">
        <v>30</v>
      </c>
      <c r="AO93">
        <v>0</v>
      </c>
      <c r="AP93" s="196">
        <v>99</v>
      </c>
      <c r="AQ93" s="196">
        <v>30.4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346.03</v>
      </c>
      <c r="L94" s="196">
        <v>6.04</v>
      </c>
      <c r="M94" s="196">
        <v>61.3</v>
      </c>
      <c r="N94" s="196">
        <v>49.87</v>
      </c>
      <c r="O94" s="196">
        <v>0</v>
      </c>
      <c r="P94" s="196">
        <v>25.21</v>
      </c>
      <c r="Q94" s="196">
        <v>9.2100000000000009</v>
      </c>
      <c r="R94" s="196">
        <v>17.899999999999999</v>
      </c>
      <c r="S94" s="196">
        <v>11.14</v>
      </c>
      <c r="T94" s="196">
        <v>0</v>
      </c>
      <c r="U94" s="196">
        <v>61.23</v>
      </c>
      <c r="V94" s="196">
        <v>8.75</v>
      </c>
      <c r="W94" s="196">
        <v>19.59</v>
      </c>
      <c r="X94" s="196">
        <v>62.27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270</v>
      </c>
      <c r="AF94" s="196">
        <v>0</v>
      </c>
      <c r="AG94" s="196">
        <v>0</v>
      </c>
      <c r="AH94" s="196">
        <v>0</v>
      </c>
      <c r="AI94" s="196">
        <v>83.76</v>
      </c>
      <c r="AJ94" s="196">
        <v>0</v>
      </c>
      <c r="AK94" s="196">
        <v>0</v>
      </c>
      <c r="AL94" s="196">
        <v>0</v>
      </c>
      <c r="AM94" s="196">
        <v>0</v>
      </c>
      <c r="AN94" s="196">
        <v>30</v>
      </c>
      <c r="AO94">
        <v>0</v>
      </c>
      <c r="AP94" s="196">
        <v>99</v>
      </c>
      <c r="AQ94" s="196">
        <v>30.39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350.83</v>
      </c>
      <c r="L95" s="196">
        <v>6.04</v>
      </c>
      <c r="M95" s="196">
        <v>61.3</v>
      </c>
      <c r="N95" s="196">
        <v>49.87</v>
      </c>
      <c r="O95" s="196">
        <v>0</v>
      </c>
      <c r="P95" s="196">
        <v>25.21</v>
      </c>
      <c r="Q95" s="196">
        <v>9.2100000000000009</v>
      </c>
      <c r="R95" s="196">
        <v>17.899999999999999</v>
      </c>
      <c r="S95" s="196">
        <v>11.14</v>
      </c>
      <c r="T95" s="196">
        <v>0</v>
      </c>
      <c r="U95" s="196">
        <v>61.23</v>
      </c>
      <c r="V95" s="196">
        <v>8.99</v>
      </c>
      <c r="W95" s="196">
        <v>19.59</v>
      </c>
      <c r="X95" s="196">
        <v>62.27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270</v>
      </c>
      <c r="AF95" s="196">
        <v>0</v>
      </c>
      <c r="AG95" s="196">
        <v>0</v>
      </c>
      <c r="AH95" s="196">
        <v>0</v>
      </c>
      <c r="AI95" s="196">
        <v>83.76</v>
      </c>
      <c r="AJ95" s="196">
        <v>0</v>
      </c>
      <c r="AK95" s="196">
        <v>0</v>
      </c>
      <c r="AL95" s="196">
        <v>0</v>
      </c>
      <c r="AM95" s="196">
        <v>0</v>
      </c>
      <c r="AN95" s="196">
        <v>30</v>
      </c>
      <c r="AO95">
        <v>0</v>
      </c>
      <c r="AP95" s="196">
        <v>99</v>
      </c>
      <c r="AQ95" s="196">
        <v>30.39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372.94</v>
      </c>
      <c r="L96" s="196">
        <v>6.04</v>
      </c>
      <c r="M96" s="196">
        <v>61.3</v>
      </c>
      <c r="N96" s="196">
        <v>49.87</v>
      </c>
      <c r="O96" s="196">
        <v>0</v>
      </c>
      <c r="P96" s="196">
        <v>25.21</v>
      </c>
      <c r="Q96" s="196">
        <v>9.2100000000000009</v>
      </c>
      <c r="R96" s="196">
        <v>17.899999999999999</v>
      </c>
      <c r="S96" s="196">
        <v>11.14</v>
      </c>
      <c r="T96" s="196">
        <v>0</v>
      </c>
      <c r="U96" s="196">
        <v>61.23</v>
      </c>
      <c r="V96" s="196">
        <v>8.99</v>
      </c>
      <c r="W96" s="196">
        <v>19.59</v>
      </c>
      <c r="X96" s="196">
        <v>62.28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270</v>
      </c>
      <c r="AF96" s="196">
        <v>0</v>
      </c>
      <c r="AG96" s="196">
        <v>0</v>
      </c>
      <c r="AH96" s="196">
        <v>0</v>
      </c>
      <c r="AI96" s="196">
        <v>83.76</v>
      </c>
      <c r="AJ96" s="196">
        <v>0</v>
      </c>
      <c r="AK96" s="196">
        <v>0</v>
      </c>
      <c r="AL96" s="196">
        <v>0</v>
      </c>
      <c r="AM96" s="196">
        <v>0</v>
      </c>
      <c r="AN96" s="196">
        <v>30</v>
      </c>
      <c r="AO96">
        <v>0</v>
      </c>
      <c r="AP96" s="196">
        <v>99</v>
      </c>
      <c r="AQ96" s="196">
        <v>30.39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393.13</v>
      </c>
      <c r="L97" s="196">
        <v>6.04</v>
      </c>
      <c r="M97" s="196">
        <v>61.3</v>
      </c>
      <c r="N97" s="196">
        <v>49.87</v>
      </c>
      <c r="O97" s="196">
        <v>0</v>
      </c>
      <c r="P97" s="196">
        <v>25.21</v>
      </c>
      <c r="Q97" s="196">
        <v>9.2100000000000009</v>
      </c>
      <c r="R97" s="196">
        <v>17.899999999999999</v>
      </c>
      <c r="S97" s="196">
        <v>11.14</v>
      </c>
      <c r="T97" s="196">
        <v>0</v>
      </c>
      <c r="U97" s="196">
        <v>61.23</v>
      </c>
      <c r="V97" s="196">
        <v>8.99</v>
      </c>
      <c r="W97" s="196">
        <v>19.59</v>
      </c>
      <c r="X97" s="196">
        <v>62.28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270</v>
      </c>
      <c r="AF97" s="196">
        <v>0</v>
      </c>
      <c r="AG97" s="196">
        <v>0</v>
      </c>
      <c r="AH97" s="196">
        <v>0</v>
      </c>
      <c r="AI97" s="196">
        <v>83.76</v>
      </c>
      <c r="AJ97" s="196">
        <v>0</v>
      </c>
      <c r="AK97" s="196">
        <v>0</v>
      </c>
      <c r="AL97" s="196">
        <v>0</v>
      </c>
      <c r="AM97" s="196">
        <v>0</v>
      </c>
      <c r="AN97" s="196">
        <v>30</v>
      </c>
      <c r="AO97">
        <v>0</v>
      </c>
      <c r="AP97" s="196">
        <v>98.99</v>
      </c>
      <c r="AQ97" s="196">
        <v>30.39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347.95</v>
      </c>
      <c r="L98" s="196">
        <v>6.04</v>
      </c>
      <c r="M98" s="196">
        <v>61.3</v>
      </c>
      <c r="N98" s="196">
        <v>49.87</v>
      </c>
      <c r="O98" s="196">
        <v>0</v>
      </c>
      <c r="P98" s="196">
        <v>25.21</v>
      </c>
      <c r="Q98" s="196">
        <v>9.2100000000000009</v>
      </c>
      <c r="R98" s="196">
        <v>17.899999999999999</v>
      </c>
      <c r="S98" s="196">
        <v>11.14</v>
      </c>
      <c r="T98" s="196">
        <v>0</v>
      </c>
      <c r="U98" s="196">
        <v>61.23</v>
      </c>
      <c r="V98" s="196">
        <v>8.99</v>
      </c>
      <c r="W98" s="196">
        <v>19.59</v>
      </c>
      <c r="X98" s="196">
        <v>62.28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270</v>
      </c>
      <c r="AF98" s="196">
        <v>0</v>
      </c>
      <c r="AG98" s="196">
        <v>0</v>
      </c>
      <c r="AH98" s="196">
        <v>0</v>
      </c>
      <c r="AI98" s="196">
        <v>83.76</v>
      </c>
      <c r="AJ98" s="196">
        <v>0</v>
      </c>
      <c r="AK98" s="196">
        <v>0</v>
      </c>
      <c r="AL98" s="196">
        <v>0</v>
      </c>
      <c r="AM98" s="196">
        <v>0</v>
      </c>
      <c r="AN98" s="196">
        <v>30</v>
      </c>
      <c r="AO98">
        <v>0</v>
      </c>
      <c r="AP98" s="196">
        <v>98.99</v>
      </c>
      <c r="AQ98" s="196">
        <v>30.39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9.7399350000000027</v>
      </c>
      <c r="L99">
        <f t="shared" si="0"/>
        <v>0.1374075000000001</v>
      </c>
      <c r="M99">
        <f t="shared" si="0"/>
        <v>1.4712000000000025</v>
      </c>
      <c r="N99">
        <f t="shared" si="0"/>
        <v>1.1520400000000015</v>
      </c>
      <c r="O99">
        <f t="shared" si="0"/>
        <v>0</v>
      </c>
      <c r="P99">
        <f t="shared" si="0"/>
        <v>0.60487000000000057</v>
      </c>
      <c r="Q99">
        <f t="shared" si="0"/>
        <v>0.20911250000000017</v>
      </c>
      <c r="R99">
        <f t="shared" si="0"/>
        <v>0.40183250000000054</v>
      </c>
      <c r="S99">
        <f t="shared" si="0"/>
        <v>0.24959249999999975</v>
      </c>
      <c r="T99">
        <f t="shared" si="0"/>
        <v>0</v>
      </c>
      <c r="U99">
        <f t="shared" si="0"/>
        <v>1.3721499999999984</v>
      </c>
      <c r="V99">
        <f t="shared" si="0"/>
        <v>0.19906000000000004</v>
      </c>
      <c r="W99">
        <f t="shared" si="0"/>
        <v>0.47000999999999926</v>
      </c>
      <c r="X99">
        <f t="shared" si="0"/>
        <v>1.4946825000000001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5.8937499999999998</v>
      </c>
      <c r="AF99">
        <f t="shared" si="0"/>
        <v>3.5000000000000003E-2</v>
      </c>
      <c r="AG99">
        <f t="shared" si="0"/>
        <v>0</v>
      </c>
      <c r="AH99">
        <f t="shared" si="0"/>
        <v>0</v>
      </c>
      <c r="AI99">
        <f t="shared" si="0"/>
        <v>2.0630750000000013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7.4999999999999997E-2</v>
      </c>
      <c r="AO99">
        <f t="shared" si="0"/>
        <v>0</v>
      </c>
      <c r="AP99">
        <f t="shared" si="0"/>
        <v>2.4597999999999973</v>
      </c>
      <c r="AQ99">
        <f t="shared" ref="AQ99:AT99" si="1">SUM(AQ3:AQ98)/4000</f>
        <v>0.73118249999999974</v>
      </c>
      <c r="AR99">
        <f t="shared" si="1"/>
        <v>0.43526250000000011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V9" activePane="bottomRight" state="frozen"/>
      <selection pane="topRight" activeCell="B1" sqref="B1"/>
      <selection pane="bottomLeft" activeCell="A3" sqref="A3"/>
      <selection pane="bottomRight" activeCell="AE20" sqref="AE20:AF24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86.51</v>
      </c>
      <c r="L3" s="196">
        <v>23.07</v>
      </c>
      <c r="M3" s="196">
        <v>0</v>
      </c>
      <c r="N3" s="196">
        <v>27.68</v>
      </c>
      <c r="O3" s="196">
        <v>0</v>
      </c>
      <c r="P3" s="196">
        <v>62.79</v>
      </c>
      <c r="Q3" s="196">
        <v>2.92</v>
      </c>
      <c r="R3" s="196">
        <v>5.77</v>
      </c>
      <c r="S3" s="196">
        <v>3.84</v>
      </c>
      <c r="T3" s="196">
        <v>0</v>
      </c>
      <c r="U3" s="196">
        <v>262.36</v>
      </c>
      <c r="V3" s="196">
        <v>3.81</v>
      </c>
      <c r="W3" s="196">
        <v>4.8099999999999996</v>
      </c>
      <c r="X3" s="196">
        <v>17.3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48.43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32.68</v>
      </c>
      <c r="AQ3" s="196">
        <v>10.57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87.54</v>
      </c>
      <c r="L4" s="196">
        <v>23.07</v>
      </c>
      <c r="M4" s="196">
        <v>0</v>
      </c>
      <c r="N4" s="196">
        <v>27.68</v>
      </c>
      <c r="O4" s="196">
        <v>0</v>
      </c>
      <c r="P4" s="196">
        <v>62.79</v>
      </c>
      <c r="Q4" s="196">
        <v>2.88</v>
      </c>
      <c r="R4" s="196">
        <v>5.77</v>
      </c>
      <c r="S4" s="196">
        <v>3.84</v>
      </c>
      <c r="T4" s="196">
        <v>0</v>
      </c>
      <c r="U4" s="196">
        <v>262.36</v>
      </c>
      <c r="V4" s="196">
        <v>1.56</v>
      </c>
      <c r="W4" s="196">
        <v>4.8099999999999996</v>
      </c>
      <c r="X4" s="196">
        <v>17.3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48.43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32.68</v>
      </c>
      <c r="AQ4" s="196">
        <v>10.57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86.51</v>
      </c>
      <c r="L5" s="196">
        <v>23.07</v>
      </c>
      <c r="M5" s="196">
        <v>0</v>
      </c>
      <c r="N5" s="196">
        <v>27.68</v>
      </c>
      <c r="O5" s="196">
        <v>0</v>
      </c>
      <c r="P5" s="196">
        <v>62.79</v>
      </c>
      <c r="Q5" s="196">
        <v>2.88</v>
      </c>
      <c r="R5" s="196">
        <v>5.77</v>
      </c>
      <c r="S5" s="196">
        <v>3.84</v>
      </c>
      <c r="T5" s="196">
        <v>0</v>
      </c>
      <c r="U5" s="196">
        <v>262.36</v>
      </c>
      <c r="V5" s="196">
        <v>0</v>
      </c>
      <c r="W5" s="196">
        <v>4.8099999999999996</v>
      </c>
      <c r="X5" s="196">
        <v>17.3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48.43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32.68</v>
      </c>
      <c r="AQ5" s="196">
        <v>10.57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86.51</v>
      </c>
      <c r="L6" s="196">
        <v>23.07</v>
      </c>
      <c r="M6" s="196">
        <v>0</v>
      </c>
      <c r="N6" s="196">
        <v>27.68</v>
      </c>
      <c r="O6" s="196">
        <v>0</v>
      </c>
      <c r="P6" s="196">
        <v>62.79</v>
      </c>
      <c r="Q6" s="196">
        <v>2.88</v>
      </c>
      <c r="R6" s="196">
        <v>5.77</v>
      </c>
      <c r="S6" s="196">
        <v>3.84</v>
      </c>
      <c r="T6" s="196">
        <v>0</v>
      </c>
      <c r="U6" s="196">
        <v>262.36</v>
      </c>
      <c r="V6" s="196">
        <v>0</v>
      </c>
      <c r="W6" s="196">
        <v>4.8099999999999996</v>
      </c>
      <c r="X6" s="196">
        <v>17.3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48.43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32.68</v>
      </c>
      <c r="AQ6" s="196">
        <v>10.57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86.51</v>
      </c>
      <c r="L7" s="196">
        <v>23.07</v>
      </c>
      <c r="M7" s="196">
        <v>0</v>
      </c>
      <c r="N7" s="196">
        <v>27.68</v>
      </c>
      <c r="O7" s="196">
        <v>0</v>
      </c>
      <c r="P7" s="196">
        <v>62.78</v>
      </c>
      <c r="Q7" s="196">
        <v>2.88</v>
      </c>
      <c r="R7" s="196">
        <v>5.77</v>
      </c>
      <c r="S7" s="196">
        <v>3.84</v>
      </c>
      <c r="T7" s="196">
        <v>0</v>
      </c>
      <c r="U7" s="196">
        <v>262.36</v>
      </c>
      <c r="V7" s="196">
        <v>0</v>
      </c>
      <c r="W7" s="196">
        <v>4.8099999999999996</v>
      </c>
      <c r="X7" s="196">
        <v>17.3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48.43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32.68</v>
      </c>
      <c r="AQ7" s="196">
        <v>10.57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86.51</v>
      </c>
      <c r="L8" s="196">
        <v>23.07</v>
      </c>
      <c r="M8" s="196">
        <v>0</v>
      </c>
      <c r="N8" s="196">
        <v>27.68</v>
      </c>
      <c r="O8" s="196">
        <v>0</v>
      </c>
      <c r="P8" s="196">
        <v>62.78</v>
      </c>
      <c r="Q8" s="196">
        <v>2.88</v>
      </c>
      <c r="R8" s="196">
        <v>5.77</v>
      </c>
      <c r="S8" s="196">
        <v>3.84</v>
      </c>
      <c r="T8" s="196">
        <v>0</v>
      </c>
      <c r="U8" s="196">
        <v>262.36</v>
      </c>
      <c r="V8" s="196">
        <v>0</v>
      </c>
      <c r="W8" s="196">
        <v>4.8099999999999996</v>
      </c>
      <c r="X8" s="196">
        <v>17.3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48.43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32.68</v>
      </c>
      <c r="AQ8" s="196">
        <v>10.57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86.51</v>
      </c>
      <c r="L9" s="196">
        <v>23.07</v>
      </c>
      <c r="M9" s="196">
        <v>0</v>
      </c>
      <c r="N9" s="196">
        <v>27.68</v>
      </c>
      <c r="O9" s="196">
        <v>0</v>
      </c>
      <c r="P9" s="196">
        <v>62.78</v>
      </c>
      <c r="Q9" s="196">
        <v>2.91</v>
      </c>
      <c r="R9" s="196">
        <v>6</v>
      </c>
      <c r="S9" s="196">
        <v>4</v>
      </c>
      <c r="T9" s="196">
        <v>0</v>
      </c>
      <c r="U9" s="196">
        <v>262.36</v>
      </c>
      <c r="V9" s="196">
        <v>0</v>
      </c>
      <c r="W9" s="196">
        <v>4.8099999999999996</v>
      </c>
      <c r="X9" s="196">
        <v>17.3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48.43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32.68</v>
      </c>
      <c r="AQ9" s="196">
        <v>10.57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86.51</v>
      </c>
      <c r="L10" s="196">
        <v>23.07</v>
      </c>
      <c r="M10" s="196">
        <v>0</v>
      </c>
      <c r="N10" s="196">
        <v>27.68</v>
      </c>
      <c r="O10" s="196">
        <v>0</v>
      </c>
      <c r="P10" s="196">
        <v>62.78</v>
      </c>
      <c r="Q10" s="196">
        <v>2.91</v>
      </c>
      <c r="R10" s="196">
        <v>6</v>
      </c>
      <c r="S10" s="196">
        <v>4</v>
      </c>
      <c r="T10" s="196">
        <v>0</v>
      </c>
      <c r="U10" s="196">
        <v>262.36</v>
      </c>
      <c r="V10" s="196">
        <v>0</v>
      </c>
      <c r="W10" s="196">
        <v>4.8099999999999996</v>
      </c>
      <c r="X10" s="196">
        <v>17.3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48.43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32.68</v>
      </c>
      <c r="AQ10" s="196">
        <v>10.57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86.51</v>
      </c>
      <c r="L11" s="196">
        <v>23.07</v>
      </c>
      <c r="M11" s="196">
        <v>0</v>
      </c>
      <c r="N11" s="196">
        <v>27.68</v>
      </c>
      <c r="O11" s="196">
        <v>0</v>
      </c>
      <c r="P11" s="196">
        <v>62.78</v>
      </c>
      <c r="Q11" s="196">
        <v>2.91</v>
      </c>
      <c r="R11" s="196">
        <v>6</v>
      </c>
      <c r="S11" s="196">
        <v>4</v>
      </c>
      <c r="T11" s="196">
        <v>0</v>
      </c>
      <c r="U11" s="196">
        <v>262.36</v>
      </c>
      <c r="V11" s="196">
        <v>2.79</v>
      </c>
      <c r="W11" s="196">
        <v>4.8099999999999996</v>
      </c>
      <c r="X11" s="196">
        <v>17.3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48.43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32.68</v>
      </c>
      <c r="AQ11" s="196">
        <v>10.57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86.51</v>
      </c>
      <c r="L12" s="196">
        <v>23.07</v>
      </c>
      <c r="M12" s="196">
        <v>0</v>
      </c>
      <c r="N12" s="196">
        <v>27.68</v>
      </c>
      <c r="O12" s="196">
        <v>0</v>
      </c>
      <c r="P12" s="196">
        <v>62.78</v>
      </c>
      <c r="Q12" s="196">
        <v>2.91</v>
      </c>
      <c r="R12" s="196">
        <v>6</v>
      </c>
      <c r="S12" s="196">
        <v>4</v>
      </c>
      <c r="T12" s="196">
        <v>0</v>
      </c>
      <c r="U12" s="196">
        <v>262.36</v>
      </c>
      <c r="V12" s="196">
        <v>2.79</v>
      </c>
      <c r="W12" s="196">
        <v>4.8099999999999996</v>
      </c>
      <c r="X12" s="196">
        <v>17.3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48.43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32.68</v>
      </c>
      <c r="AQ12" s="196">
        <v>10.57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86.51</v>
      </c>
      <c r="L13" s="196">
        <v>23.07</v>
      </c>
      <c r="M13" s="196">
        <v>0</v>
      </c>
      <c r="N13" s="196">
        <v>27.68</v>
      </c>
      <c r="O13" s="196">
        <v>0</v>
      </c>
      <c r="P13" s="196">
        <v>62.78</v>
      </c>
      <c r="Q13" s="196">
        <v>2.91</v>
      </c>
      <c r="R13" s="196">
        <v>6</v>
      </c>
      <c r="S13" s="196">
        <v>4</v>
      </c>
      <c r="T13" s="196">
        <v>0</v>
      </c>
      <c r="U13" s="196">
        <v>262.36</v>
      </c>
      <c r="V13" s="196">
        <v>2.79</v>
      </c>
      <c r="W13" s="196">
        <v>4.8099999999999996</v>
      </c>
      <c r="X13" s="196">
        <v>17.3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48.43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34</v>
      </c>
      <c r="AQ13" s="196">
        <v>10.57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86.51</v>
      </c>
      <c r="L14" s="196">
        <v>23.07</v>
      </c>
      <c r="M14" s="196">
        <v>0</v>
      </c>
      <c r="N14" s="196">
        <v>27.68</v>
      </c>
      <c r="O14" s="196">
        <v>0</v>
      </c>
      <c r="P14" s="196">
        <v>62.78</v>
      </c>
      <c r="Q14" s="196">
        <v>2.91</v>
      </c>
      <c r="R14" s="196">
        <v>6</v>
      </c>
      <c r="S14" s="196">
        <v>4</v>
      </c>
      <c r="T14" s="196">
        <v>0</v>
      </c>
      <c r="U14" s="196">
        <v>262.36</v>
      </c>
      <c r="V14" s="196">
        <v>2.79</v>
      </c>
      <c r="W14" s="196">
        <v>4.8099999999999996</v>
      </c>
      <c r="X14" s="196">
        <v>17.3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48.43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32.68</v>
      </c>
      <c r="AQ14" s="196">
        <v>10.57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86.51</v>
      </c>
      <c r="L15" s="196">
        <v>23.07</v>
      </c>
      <c r="M15" s="196">
        <v>0</v>
      </c>
      <c r="N15" s="196">
        <v>27.68</v>
      </c>
      <c r="O15" s="196">
        <v>0</v>
      </c>
      <c r="P15" s="196">
        <v>62.78</v>
      </c>
      <c r="Q15" s="196">
        <v>2.91</v>
      </c>
      <c r="R15" s="196">
        <v>6</v>
      </c>
      <c r="S15" s="196">
        <v>4</v>
      </c>
      <c r="T15" s="196">
        <v>0</v>
      </c>
      <c r="U15" s="196">
        <v>262.36</v>
      </c>
      <c r="V15" s="196">
        <v>2.79</v>
      </c>
      <c r="W15" s="196">
        <v>4.8099999999999996</v>
      </c>
      <c r="X15" s="196">
        <v>17.3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48.43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32.68</v>
      </c>
      <c r="AQ15" s="196">
        <v>10.57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86.51</v>
      </c>
      <c r="L16" s="196">
        <v>23.07</v>
      </c>
      <c r="M16" s="196">
        <v>0</v>
      </c>
      <c r="N16" s="196">
        <v>27.68</v>
      </c>
      <c r="O16" s="196">
        <v>0</v>
      </c>
      <c r="P16" s="196">
        <v>62.78</v>
      </c>
      <c r="Q16" s="196">
        <v>2.91</v>
      </c>
      <c r="R16" s="196">
        <v>6</v>
      </c>
      <c r="S16" s="196">
        <v>4</v>
      </c>
      <c r="T16" s="196">
        <v>0</v>
      </c>
      <c r="U16" s="196">
        <v>262.36</v>
      </c>
      <c r="V16" s="196">
        <v>2.79</v>
      </c>
      <c r="W16" s="196">
        <v>4.8099999999999996</v>
      </c>
      <c r="X16" s="196">
        <v>17.3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48.43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32.68</v>
      </c>
      <c r="AQ16" s="196">
        <v>10.57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86.51</v>
      </c>
      <c r="L17" s="196">
        <v>23.07</v>
      </c>
      <c r="M17" s="196">
        <v>0</v>
      </c>
      <c r="N17" s="196">
        <v>27.68</v>
      </c>
      <c r="O17" s="196">
        <v>0</v>
      </c>
      <c r="P17" s="196">
        <v>62.78</v>
      </c>
      <c r="Q17" s="196">
        <v>2.91</v>
      </c>
      <c r="R17" s="196">
        <v>6</v>
      </c>
      <c r="S17" s="196">
        <v>4</v>
      </c>
      <c r="T17" s="196">
        <v>0</v>
      </c>
      <c r="U17" s="196">
        <v>262.36</v>
      </c>
      <c r="V17" s="196">
        <v>2.79</v>
      </c>
      <c r="W17" s="196">
        <v>4.8099999999999996</v>
      </c>
      <c r="X17" s="196">
        <v>17.3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48.43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32.68</v>
      </c>
      <c r="AQ17" s="196">
        <v>10.57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86.51</v>
      </c>
      <c r="L18" s="196">
        <v>23.07</v>
      </c>
      <c r="M18" s="196">
        <v>0</v>
      </c>
      <c r="N18" s="196">
        <v>27.68</v>
      </c>
      <c r="O18" s="196">
        <v>0</v>
      </c>
      <c r="P18" s="196">
        <v>62.78</v>
      </c>
      <c r="Q18" s="196">
        <v>2.91</v>
      </c>
      <c r="R18" s="196">
        <v>6</v>
      </c>
      <c r="S18" s="196">
        <v>4</v>
      </c>
      <c r="T18" s="196">
        <v>0</v>
      </c>
      <c r="U18" s="196">
        <v>262.36</v>
      </c>
      <c r="V18" s="196">
        <v>2.79</v>
      </c>
      <c r="W18" s="196">
        <v>4.8099999999999996</v>
      </c>
      <c r="X18" s="196">
        <v>17.3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48.43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32.68</v>
      </c>
      <c r="AQ18" s="196">
        <v>10.57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86.51</v>
      </c>
      <c r="L19" s="196">
        <v>23.07</v>
      </c>
      <c r="M19" s="196">
        <v>0</v>
      </c>
      <c r="N19" s="196">
        <v>27.68</v>
      </c>
      <c r="O19" s="196">
        <v>0</v>
      </c>
      <c r="P19" s="196">
        <v>62.78</v>
      </c>
      <c r="Q19" s="196">
        <v>2.91</v>
      </c>
      <c r="R19" s="196">
        <v>6</v>
      </c>
      <c r="S19" s="196">
        <v>4</v>
      </c>
      <c r="T19" s="196">
        <v>0</v>
      </c>
      <c r="U19" s="196">
        <v>262.36</v>
      </c>
      <c r="V19" s="196">
        <v>2.79</v>
      </c>
      <c r="W19" s="196">
        <v>4.8099999999999996</v>
      </c>
      <c r="X19" s="196">
        <v>17.3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48.43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32.68</v>
      </c>
      <c r="AQ19" s="196">
        <v>10.57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86.51</v>
      </c>
      <c r="L20" s="196">
        <v>23.07</v>
      </c>
      <c r="M20" s="196">
        <v>0</v>
      </c>
      <c r="N20" s="196">
        <v>27.68</v>
      </c>
      <c r="O20" s="196">
        <v>0</v>
      </c>
      <c r="P20" s="196">
        <v>62.78</v>
      </c>
      <c r="Q20" s="196">
        <v>2.91</v>
      </c>
      <c r="R20" s="196">
        <v>6</v>
      </c>
      <c r="S20" s="196">
        <v>4</v>
      </c>
      <c r="T20" s="196">
        <v>0</v>
      </c>
      <c r="U20" s="196">
        <v>262.36</v>
      </c>
      <c r="V20" s="196">
        <v>2.79</v>
      </c>
      <c r="W20" s="196">
        <v>4.8099999999999996</v>
      </c>
      <c r="X20" s="196">
        <v>17.3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48.43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32.68</v>
      </c>
      <c r="AQ20" s="196">
        <v>10.57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86.51</v>
      </c>
      <c r="L21" s="196">
        <v>23.07</v>
      </c>
      <c r="M21" s="196">
        <v>0</v>
      </c>
      <c r="N21" s="196">
        <v>27.68</v>
      </c>
      <c r="O21" s="196">
        <v>0</v>
      </c>
      <c r="P21" s="196">
        <v>62.78</v>
      </c>
      <c r="Q21" s="196">
        <v>2.91</v>
      </c>
      <c r="R21" s="196">
        <v>6</v>
      </c>
      <c r="S21" s="196">
        <v>4</v>
      </c>
      <c r="T21" s="196">
        <v>0</v>
      </c>
      <c r="U21" s="196">
        <v>262.36</v>
      </c>
      <c r="V21" s="196">
        <v>2.79</v>
      </c>
      <c r="W21" s="196">
        <v>4.8099999999999996</v>
      </c>
      <c r="X21" s="196">
        <v>17.3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48.43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30.41</v>
      </c>
      <c r="AQ21" s="196">
        <v>10.57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86.51</v>
      </c>
      <c r="L22" s="196">
        <v>23.07</v>
      </c>
      <c r="M22" s="196">
        <v>0</v>
      </c>
      <c r="N22" s="196">
        <v>27.68</v>
      </c>
      <c r="O22" s="196">
        <v>0</v>
      </c>
      <c r="P22" s="196">
        <v>62.78</v>
      </c>
      <c r="Q22" s="196">
        <v>2.91</v>
      </c>
      <c r="R22" s="196">
        <v>6</v>
      </c>
      <c r="S22" s="196">
        <v>4</v>
      </c>
      <c r="T22" s="196">
        <v>0</v>
      </c>
      <c r="U22" s="196">
        <v>262.36</v>
      </c>
      <c r="V22" s="196">
        <v>2.79</v>
      </c>
      <c r="W22" s="196">
        <v>4.8099999999999996</v>
      </c>
      <c r="X22" s="196">
        <v>17.3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48.43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32.68</v>
      </c>
      <c r="AQ22" s="196">
        <v>10.57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86.51</v>
      </c>
      <c r="L23" s="196">
        <v>23.07</v>
      </c>
      <c r="M23" s="196">
        <v>0</v>
      </c>
      <c r="N23" s="196">
        <v>27.68</v>
      </c>
      <c r="O23" s="196">
        <v>0</v>
      </c>
      <c r="P23" s="196">
        <v>62.78</v>
      </c>
      <c r="Q23" s="196">
        <v>2.78</v>
      </c>
      <c r="R23" s="196">
        <v>5.77</v>
      </c>
      <c r="S23" s="196">
        <v>3.54</v>
      </c>
      <c r="T23" s="196">
        <v>0</v>
      </c>
      <c r="U23" s="196">
        <v>262.36</v>
      </c>
      <c r="V23" s="196">
        <v>0</v>
      </c>
      <c r="W23" s="196">
        <v>4.8099999999999996</v>
      </c>
      <c r="X23" s="196">
        <v>24.03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48.43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32.68</v>
      </c>
      <c r="AQ23" s="196">
        <v>10.57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86.51</v>
      </c>
      <c r="L24" s="196">
        <v>23.07</v>
      </c>
      <c r="M24" s="196">
        <v>0</v>
      </c>
      <c r="N24" s="196">
        <v>27.68</v>
      </c>
      <c r="O24" s="196">
        <v>0</v>
      </c>
      <c r="P24" s="196">
        <v>62.78</v>
      </c>
      <c r="Q24" s="196">
        <v>2.88</v>
      </c>
      <c r="R24" s="196">
        <v>5.52</v>
      </c>
      <c r="S24" s="196">
        <v>3.84</v>
      </c>
      <c r="T24" s="196">
        <v>0</v>
      </c>
      <c r="U24" s="196">
        <v>262.36</v>
      </c>
      <c r="V24" s="196">
        <v>0</v>
      </c>
      <c r="W24" s="196">
        <v>10.99</v>
      </c>
      <c r="X24" s="196">
        <v>35.950000000000003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48.43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31.61</v>
      </c>
      <c r="AQ24" s="196">
        <v>10.57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86.51</v>
      </c>
      <c r="L25" s="196">
        <v>23.07</v>
      </c>
      <c r="M25" s="196">
        <v>0</v>
      </c>
      <c r="N25" s="196">
        <v>27.68</v>
      </c>
      <c r="O25" s="196">
        <v>0</v>
      </c>
      <c r="P25" s="196">
        <v>62.78</v>
      </c>
      <c r="Q25" s="196">
        <v>2.88</v>
      </c>
      <c r="R25" s="196">
        <v>5.77</v>
      </c>
      <c r="S25" s="196">
        <v>3.84</v>
      </c>
      <c r="T25" s="196">
        <v>0</v>
      </c>
      <c r="U25" s="196">
        <v>262.36</v>
      </c>
      <c r="V25" s="196">
        <v>0</v>
      </c>
      <c r="W25" s="196">
        <v>11.33</v>
      </c>
      <c r="X25" s="196">
        <v>36.020000000000003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47.39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67.94</v>
      </c>
      <c r="AQ25" s="196">
        <v>10.57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86.51</v>
      </c>
      <c r="L26" s="196">
        <v>23.07</v>
      </c>
      <c r="M26" s="196">
        <v>0</v>
      </c>
      <c r="N26" s="196">
        <v>27.68</v>
      </c>
      <c r="O26" s="196">
        <v>0</v>
      </c>
      <c r="P26" s="196">
        <v>62.78</v>
      </c>
      <c r="Q26" s="196">
        <v>2.88</v>
      </c>
      <c r="R26" s="196">
        <v>10.35</v>
      </c>
      <c r="S26" s="196">
        <v>3.84</v>
      </c>
      <c r="T26" s="196">
        <v>0</v>
      </c>
      <c r="U26" s="196">
        <v>262.36</v>
      </c>
      <c r="V26" s="196">
        <v>5.0599999999999996</v>
      </c>
      <c r="W26" s="196">
        <v>11.33</v>
      </c>
      <c r="X26" s="196">
        <v>36.020000000000003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47.39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67.94</v>
      </c>
      <c r="AQ26" s="196">
        <v>22.02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121.94</v>
      </c>
      <c r="L27" s="196">
        <v>41.8</v>
      </c>
      <c r="M27" s="196">
        <v>0</v>
      </c>
      <c r="N27" s="196">
        <v>27.68</v>
      </c>
      <c r="O27" s="196">
        <v>0</v>
      </c>
      <c r="P27" s="196">
        <v>62.78</v>
      </c>
      <c r="Q27" s="196">
        <v>5.32</v>
      </c>
      <c r="R27" s="196">
        <v>10.35</v>
      </c>
      <c r="S27" s="196">
        <v>5.77</v>
      </c>
      <c r="T27" s="196">
        <v>0</v>
      </c>
      <c r="U27" s="196">
        <v>262.36</v>
      </c>
      <c r="V27" s="196">
        <v>5.0599999999999996</v>
      </c>
      <c r="W27" s="196">
        <v>11.33</v>
      </c>
      <c r="X27" s="196">
        <v>36.020000000000003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46.01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67.94</v>
      </c>
      <c r="AQ27" s="196">
        <v>22.02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156.88</v>
      </c>
      <c r="L28" s="196">
        <v>41.35</v>
      </c>
      <c r="M28" s="196">
        <v>0</v>
      </c>
      <c r="N28" s="196">
        <v>27.68</v>
      </c>
      <c r="O28" s="196">
        <v>0</v>
      </c>
      <c r="P28" s="196">
        <v>62.78</v>
      </c>
      <c r="Q28" s="196">
        <v>5.32</v>
      </c>
      <c r="R28" s="196">
        <v>10.119999999999999</v>
      </c>
      <c r="S28" s="196">
        <v>5.69</v>
      </c>
      <c r="T28" s="196">
        <v>0</v>
      </c>
      <c r="U28" s="196">
        <v>262.36</v>
      </c>
      <c r="V28" s="196">
        <v>5.07</v>
      </c>
      <c r="W28" s="196">
        <v>11.33</v>
      </c>
      <c r="X28" s="196">
        <v>36.020000000000003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67.94</v>
      </c>
      <c r="AQ28" s="196">
        <v>22.02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156.88</v>
      </c>
      <c r="L29" s="196">
        <v>41.8</v>
      </c>
      <c r="M29" s="196">
        <v>0</v>
      </c>
      <c r="N29" s="196">
        <v>27.68</v>
      </c>
      <c r="O29" s="196">
        <v>0</v>
      </c>
      <c r="P29" s="196">
        <v>62.78</v>
      </c>
      <c r="Q29" s="196">
        <v>5.32</v>
      </c>
      <c r="R29" s="196">
        <v>10.35</v>
      </c>
      <c r="S29" s="196">
        <v>5.77</v>
      </c>
      <c r="T29" s="196">
        <v>0</v>
      </c>
      <c r="U29" s="196">
        <v>262.36</v>
      </c>
      <c r="V29" s="196">
        <v>5.07</v>
      </c>
      <c r="W29" s="196">
        <v>11.33</v>
      </c>
      <c r="X29" s="196">
        <v>36.020000000000003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67.94</v>
      </c>
      <c r="AQ29" s="196">
        <v>22.02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156.88</v>
      </c>
      <c r="L30" s="196">
        <v>41.8</v>
      </c>
      <c r="M30" s="196">
        <v>0</v>
      </c>
      <c r="N30" s="196">
        <v>27.68</v>
      </c>
      <c r="O30" s="196">
        <v>0</v>
      </c>
      <c r="P30" s="196">
        <v>62.78</v>
      </c>
      <c r="Q30" s="196">
        <v>5.32</v>
      </c>
      <c r="R30" s="196">
        <v>10.35</v>
      </c>
      <c r="S30" s="196">
        <v>5.77</v>
      </c>
      <c r="T30" s="196">
        <v>0</v>
      </c>
      <c r="U30" s="196">
        <v>262.36</v>
      </c>
      <c r="V30" s="196">
        <v>5.07</v>
      </c>
      <c r="W30" s="196">
        <v>11.33</v>
      </c>
      <c r="X30" s="196">
        <v>36.020000000000003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67.94</v>
      </c>
      <c r="AQ30" s="196">
        <v>22.02</v>
      </c>
      <c r="AR30" s="196">
        <v>0.74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156.88</v>
      </c>
      <c r="L31" s="196">
        <v>41.8</v>
      </c>
      <c r="M31" s="196">
        <v>0</v>
      </c>
      <c r="N31" s="196">
        <v>27.68</v>
      </c>
      <c r="O31" s="196">
        <v>0</v>
      </c>
      <c r="P31" s="196">
        <v>62.78</v>
      </c>
      <c r="Q31" s="196">
        <v>5.32</v>
      </c>
      <c r="R31" s="196">
        <v>10.35</v>
      </c>
      <c r="S31" s="196">
        <v>5.77</v>
      </c>
      <c r="T31" s="196">
        <v>0</v>
      </c>
      <c r="U31" s="196">
        <v>262.36</v>
      </c>
      <c r="V31" s="196">
        <v>5.07</v>
      </c>
      <c r="W31" s="196">
        <v>11.33</v>
      </c>
      <c r="X31" s="196">
        <v>36.020000000000003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67.94</v>
      </c>
      <c r="AQ31" s="196">
        <v>22.02</v>
      </c>
      <c r="AR31" s="196">
        <v>3.34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156.88</v>
      </c>
      <c r="L32" s="196">
        <v>41.8</v>
      </c>
      <c r="M32" s="196">
        <v>0</v>
      </c>
      <c r="N32" s="196">
        <v>27.68</v>
      </c>
      <c r="O32" s="196">
        <v>0</v>
      </c>
      <c r="P32" s="196">
        <v>62.78</v>
      </c>
      <c r="Q32" s="196">
        <v>5.32</v>
      </c>
      <c r="R32" s="196">
        <v>10.35</v>
      </c>
      <c r="S32" s="196">
        <v>5.77</v>
      </c>
      <c r="T32" s="196">
        <v>0</v>
      </c>
      <c r="U32" s="196">
        <v>262.36</v>
      </c>
      <c r="V32" s="196">
        <v>5.07</v>
      </c>
      <c r="W32" s="196">
        <v>11.33</v>
      </c>
      <c r="X32" s="196">
        <v>36.020000000000003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67.94</v>
      </c>
      <c r="AQ32" s="196">
        <v>22.02</v>
      </c>
      <c r="AR32" s="196">
        <v>8.25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156.88</v>
      </c>
      <c r="L33" s="196">
        <v>41.8</v>
      </c>
      <c r="M33" s="196">
        <v>0</v>
      </c>
      <c r="N33" s="196">
        <v>27.68</v>
      </c>
      <c r="O33" s="196">
        <v>0</v>
      </c>
      <c r="P33" s="196">
        <v>62.78</v>
      </c>
      <c r="Q33" s="196">
        <v>5.32</v>
      </c>
      <c r="R33" s="196">
        <v>10.35</v>
      </c>
      <c r="S33" s="196">
        <v>5.77</v>
      </c>
      <c r="T33" s="196">
        <v>0</v>
      </c>
      <c r="U33" s="196">
        <v>262.36</v>
      </c>
      <c r="V33" s="196">
        <v>5.07</v>
      </c>
      <c r="W33" s="196">
        <v>11.33</v>
      </c>
      <c r="X33" s="196">
        <v>36.020000000000003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67.94</v>
      </c>
      <c r="AQ33" s="196">
        <v>22.02</v>
      </c>
      <c r="AR33" s="196">
        <v>14.26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156.88</v>
      </c>
      <c r="L34" s="196">
        <v>41.8</v>
      </c>
      <c r="M34" s="196">
        <v>0</v>
      </c>
      <c r="N34" s="196">
        <v>27.68</v>
      </c>
      <c r="O34" s="196">
        <v>0</v>
      </c>
      <c r="P34" s="196">
        <v>62.78</v>
      </c>
      <c r="Q34" s="196">
        <v>5.32</v>
      </c>
      <c r="R34" s="196">
        <v>10.35</v>
      </c>
      <c r="S34" s="196">
        <v>5.77</v>
      </c>
      <c r="T34" s="196">
        <v>0</v>
      </c>
      <c r="U34" s="196">
        <v>262.36</v>
      </c>
      <c r="V34" s="196">
        <v>5.07</v>
      </c>
      <c r="W34" s="196">
        <v>11.33</v>
      </c>
      <c r="X34" s="196">
        <v>36.020000000000003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67.94</v>
      </c>
      <c r="AQ34" s="196">
        <v>22.02</v>
      </c>
      <c r="AR34" s="196">
        <v>21.17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156.88</v>
      </c>
      <c r="L35" s="196">
        <v>41.8</v>
      </c>
      <c r="M35" s="196">
        <v>0</v>
      </c>
      <c r="N35" s="196">
        <v>27.68</v>
      </c>
      <c r="O35" s="196">
        <v>0</v>
      </c>
      <c r="P35" s="196">
        <v>62.78</v>
      </c>
      <c r="Q35" s="196">
        <v>5.32</v>
      </c>
      <c r="R35" s="196">
        <v>10.35</v>
      </c>
      <c r="S35" s="196">
        <v>5.77</v>
      </c>
      <c r="T35" s="196">
        <v>0</v>
      </c>
      <c r="U35" s="196">
        <v>270.91000000000003</v>
      </c>
      <c r="V35" s="196">
        <v>5.07</v>
      </c>
      <c r="W35" s="196">
        <v>11.33</v>
      </c>
      <c r="X35" s="196">
        <v>36.020000000000003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67.94</v>
      </c>
      <c r="AQ35" s="196">
        <v>22.02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156.88</v>
      </c>
      <c r="L36" s="196">
        <v>41.8</v>
      </c>
      <c r="M36" s="196">
        <v>0</v>
      </c>
      <c r="N36" s="196">
        <v>27.68</v>
      </c>
      <c r="O36" s="196">
        <v>0</v>
      </c>
      <c r="P36" s="196">
        <v>62.78</v>
      </c>
      <c r="Q36" s="196">
        <v>5.32</v>
      </c>
      <c r="R36" s="196">
        <v>10.35</v>
      </c>
      <c r="S36" s="196">
        <v>5.77</v>
      </c>
      <c r="T36" s="196">
        <v>0</v>
      </c>
      <c r="U36" s="196">
        <v>282.67</v>
      </c>
      <c r="V36" s="196">
        <v>5.07</v>
      </c>
      <c r="W36" s="196">
        <v>11.33</v>
      </c>
      <c r="X36" s="196">
        <v>36.020000000000003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67.94</v>
      </c>
      <c r="AQ36" s="196">
        <v>22.02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156.88</v>
      </c>
      <c r="L37" s="196">
        <v>41.8</v>
      </c>
      <c r="M37" s="196">
        <v>0</v>
      </c>
      <c r="N37" s="196">
        <v>27.68</v>
      </c>
      <c r="O37" s="196">
        <v>0</v>
      </c>
      <c r="P37" s="196">
        <v>62.78</v>
      </c>
      <c r="Q37" s="196">
        <v>5.32</v>
      </c>
      <c r="R37" s="196">
        <v>10.35</v>
      </c>
      <c r="S37" s="196">
        <v>5.77</v>
      </c>
      <c r="T37" s="196">
        <v>0</v>
      </c>
      <c r="U37" s="196">
        <v>291.68</v>
      </c>
      <c r="V37" s="196">
        <v>5.07</v>
      </c>
      <c r="W37" s="196">
        <v>11.33</v>
      </c>
      <c r="X37" s="196">
        <v>36.020000000000003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67.94</v>
      </c>
      <c r="AQ37" s="196">
        <v>22.02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156.88</v>
      </c>
      <c r="L38" s="196">
        <v>41.8</v>
      </c>
      <c r="M38" s="196">
        <v>0</v>
      </c>
      <c r="N38" s="196">
        <v>27.68</v>
      </c>
      <c r="O38" s="196">
        <v>0</v>
      </c>
      <c r="P38" s="196">
        <v>62.78</v>
      </c>
      <c r="Q38" s="196">
        <v>5.32</v>
      </c>
      <c r="R38" s="196">
        <v>10.35</v>
      </c>
      <c r="S38" s="196">
        <v>5.77</v>
      </c>
      <c r="T38" s="196">
        <v>0</v>
      </c>
      <c r="U38" s="196">
        <v>295.95999999999998</v>
      </c>
      <c r="V38" s="196">
        <v>5.07</v>
      </c>
      <c r="W38" s="196">
        <v>11.33</v>
      </c>
      <c r="X38" s="196">
        <v>36.020000000000003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67.94</v>
      </c>
      <c r="AQ38" s="196">
        <v>22.02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156.88</v>
      </c>
      <c r="L39" s="196">
        <v>41.8</v>
      </c>
      <c r="M39" s="196">
        <v>0</v>
      </c>
      <c r="N39" s="196">
        <v>27.68</v>
      </c>
      <c r="O39" s="196">
        <v>0</v>
      </c>
      <c r="P39" s="196">
        <v>62.78</v>
      </c>
      <c r="Q39" s="196">
        <v>5.32</v>
      </c>
      <c r="R39" s="196">
        <v>10.35</v>
      </c>
      <c r="S39" s="196">
        <v>5.77</v>
      </c>
      <c r="T39" s="196">
        <v>0</v>
      </c>
      <c r="U39" s="196">
        <v>298.01</v>
      </c>
      <c r="V39" s="196">
        <v>5.07</v>
      </c>
      <c r="W39" s="196">
        <v>11.33</v>
      </c>
      <c r="X39" s="196">
        <v>36.020000000000003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67.94</v>
      </c>
      <c r="AQ39" s="196">
        <v>22.02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156.88</v>
      </c>
      <c r="L40" s="196">
        <v>41.8</v>
      </c>
      <c r="M40" s="196">
        <v>0</v>
      </c>
      <c r="N40" s="196">
        <v>27.68</v>
      </c>
      <c r="O40" s="196">
        <v>0</v>
      </c>
      <c r="P40" s="196">
        <v>62.78</v>
      </c>
      <c r="Q40" s="196">
        <v>5.32</v>
      </c>
      <c r="R40" s="196">
        <v>10.35</v>
      </c>
      <c r="S40" s="196">
        <v>5.77</v>
      </c>
      <c r="T40" s="196">
        <v>0</v>
      </c>
      <c r="U40" s="196">
        <v>302.25</v>
      </c>
      <c r="V40" s="196">
        <v>5.07</v>
      </c>
      <c r="W40" s="196">
        <v>11.33</v>
      </c>
      <c r="X40" s="196">
        <v>36.020000000000003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67.94</v>
      </c>
      <c r="AQ40" s="196">
        <v>22.02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156.88</v>
      </c>
      <c r="L41" s="196">
        <v>41.8</v>
      </c>
      <c r="M41" s="196">
        <v>0</v>
      </c>
      <c r="N41" s="196">
        <v>27.68</v>
      </c>
      <c r="O41" s="196">
        <v>0</v>
      </c>
      <c r="P41" s="196">
        <v>62.78</v>
      </c>
      <c r="Q41" s="196">
        <v>5.32</v>
      </c>
      <c r="R41" s="196">
        <v>10.35</v>
      </c>
      <c r="S41" s="196">
        <v>5.77</v>
      </c>
      <c r="T41" s="196">
        <v>0</v>
      </c>
      <c r="U41" s="196">
        <v>306.5</v>
      </c>
      <c r="V41" s="196">
        <v>5.07</v>
      </c>
      <c r="W41" s="196">
        <v>11.33</v>
      </c>
      <c r="X41" s="196">
        <v>36.020000000000003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67.94</v>
      </c>
      <c r="AQ41" s="196">
        <v>22.02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156.88</v>
      </c>
      <c r="L42" s="196">
        <v>41.8</v>
      </c>
      <c r="M42" s="196">
        <v>0</v>
      </c>
      <c r="N42" s="196">
        <v>27.68</v>
      </c>
      <c r="O42" s="196">
        <v>0</v>
      </c>
      <c r="P42" s="196">
        <v>62.78</v>
      </c>
      <c r="Q42" s="196">
        <v>5.32</v>
      </c>
      <c r="R42" s="196">
        <v>10.35</v>
      </c>
      <c r="S42" s="196">
        <v>5.77</v>
      </c>
      <c r="T42" s="196">
        <v>0</v>
      </c>
      <c r="U42" s="196">
        <v>310.74</v>
      </c>
      <c r="V42" s="196">
        <v>5.07</v>
      </c>
      <c r="W42" s="196">
        <v>11.33</v>
      </c>
      <c r="X42" s="196">
        <v>36.020000000000003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67.94</v>
      </c>
      <c r="AQ42" s="196">
        <v>22.02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156.88</v>
      </c>
      <c r="L43" s="196">
        <v>41.8</v>
      </c>
      <c r="M43" s="196">
        <v>0</v>
      </c>
      <c r="N43" s="196">
        <v>27.68</v>
      </c>
      <c r="O43" s="196">
        <v>0</v>
      </c>
      <c r="P43" s="196">
        <v>62.78</v>
      </c>
      <c r="Q43" s="196">
        <v>5.32</v>
      </c>
      <c r="R43" s="196">
        <v>10.35</v>
      </c>
      <c r="S43" s="196">
        <v>5.77</v>
      </c>
      <c r="T43" s="196">
        <v>0</v>
      </c>
      <c r="U43" s="196">
        <v>315.12</v>
      </c>
      <c r="V43" s="196">
        <v>5.07</v>
      </c>
      <c r="W43" s="196">
        <v>11.33</v>
      </c>
      <c r="X43" s="196">
        <v>36.020000000000003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67.94</v>
      </c>
      <c r="AQ43" s="196">
        <v>22.02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156.88</v>
      </c>
      <c r="L44" s="196">
        <v>41.8</v>
      </c>
      <c r="M44" s="196">
        <v>0</v>
      </c>
      <c r="N44" s="196">
        <v>27.68</v>
      </c>
      <c r="O44" s="196">
        <v>0</v>
      </c>
      <c r="P44" s="196">
        <v>62.78</v>
      </c>
      <c r="Q44" s="196">
        <v>5.32</v>
      </c>
      <c r="R44" s="196">
        <v>10.35</v>
      </c>
      <c r="S44" s="196">
        <v>5.77</v>
      </c>
      <c r="T44" s="196">
        <v>0</v>
      </c>
      <c r="U44" s="196">
        <v>315.88</v>
      </c>
      <c r="V44" s="196">
        <v>5.07</v>
      </c>
      <c r="W44" s="196">
        <v>11.33</v>
      </c>
      <c r="X44" s="196">
        <v>36.020000000000003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67.94</v>
      </c>
      <c r="AQ44" s="196">
        <v>22.02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156.88</v>
      </c>
      <c r="L45" s="196">
        <v>41.8</v>
      </c>
      <c r="M45" s="196">
        <v>0</v>
      </c>
      <c r="N45" s="196">
        <v>27.68</v>
      </c>
      <c r="O45" s="196">
        <v>0</v>
      </c>
      <c r="P45" s="196">
        <v>62.78</v>
      </c>
      <c r="Q45" s="196">
        <v>5.32</v>
      </c>
      <c r="R45" s="196">
        <v>10.35</v>
      </c>
      <c r="S45" s="196">
        <v>5.77</v>
      </c>
      <c r="T45" s="196">
        <v>0</v>
      </c>
      <c r="U45" s="196">
        <v>315.88</v>
      </c>
      <c r="V45" s="196">
        <v>5.07</v>
      </c>
      <c r="W45" s="196">
        <v>11.33</v>
      </c>
      <c r="X45" s="196">
        <v>36.020000000000003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67.94</v>
      </c>
      <c r="AQ45" s="196">
        <v>22.02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156.88</v>
      </c>
      <c r="L46" s="196">
        <v>41.8</v>
      </c>
      <c r="M46" s="196">
        <v>0</v>
      </c>
      <c r="N46" s="196">
        <v>27.68</v>
      </c>
      <c r="O46" s="196">
        <v>0</v>
      </c>
      <c r="P46" s="196">
        <v>62.78</v>
      </c>
      <c r="Q46" s="196">
        <v>5.32</v>
      </c>
      <c r="R46" s="196">
        <v>10.35</v>
      </c>
      <c r="S46" s="196">
        <v>5.77</v>
      </c>
      <c r="T46" s="196">
        <v>0</v>
      </c>
      <c r="U46" s="196">
        <v>315.88</v>
      </c>
      <c r="V46" s="196">
        <v>5.07</v>
      </c>
      <c r="W46" s="196">
        <v>11.33</v>
      </c>
      <c r="X46" s="196">
        <v>36.020000000000003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67.94</v>
      </c>
      <c r="AQ46" s="196">
        <v>22.02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156.88</v>
      </c>
      <c r="L47" s="196">
        <v>41.8</v>
      </c>
      <c r="M47" s="196">
        <v>0</v>
      </c>
      <c r="N47" s="196">
        <v>27.68</v>
      </c>
      <c r="O47" s="196">
        <v>0</v>
      </c>
      <c r="P47" s="196">
        <v>62.78</v>
      </c>
      <c r="Q47" s="196">
        <v>5.32</v>
      </c>
      <c r="R47" s="196">
        <v>10.35</v>
      </c>
      <c r="S47" s="196">
        <v>5.77</v>
      </c>
      <c r="T47" s="196">
        <v>0</v>
      </c>
      <c r="U47" s="196">
        <v>315.88</v>
      </c>
      <c r="V47" s="196">
        <v>5.07</v>
      </c>
      <c r="W47" s="196">
        <v>11.33</v>
      </c>
      <c r="X47" s="196">
        <v>36.020000000000003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57.24</v>
      </c>
      <c r="AQ47" s="196">
        <v>17.579999999999998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156.88</v>
      </c>
      <c r="L48" s="196">
        <v>41.8</v>
      </c>
      <c r="M48" s="196">
        <v>0</v>
      </c>
      <c r="N48" s="196">
        <v>27.68</v>
      </c>
      <c r="O48" s="196">
        <v>0</v>
      </c>
      <c r="P48" s="196">
        <v>62.78</v>
      </c>
      <c r="Q48" s="196">
        <v>5.32</v>
      </c>
      <c r="R48" s="196">
        <v>10.35</v>
      </c>
      <c r="S48" s="196">
        <v>5.77</v>
      </c>
      <c r="T48" s="196">
        <v>0</v>
      </c>
      <c r="U48" s="196">
        <v>315.88</v>
      </c>
      <c r="V48" s="196">
        <v>5.07</v>
      </c>
      <c r="W48" s="196">
        <v>11.33</v>
      </c>
      <c r="X48" s="196">
        <v>36.020000000000003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57.24</v>
      </c>
      <c r="AQ48" s="196">
        <v>17.579999999999998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156.88</v>
      </c>
      <c r="L49" s="196">
        <v>41.8</v>
      </c>
      <c r="M49" s="196">
        <v>0</v>
      </c>
      <c r="N49" s="196">
        <v>27.68</v>
      </c>
      <c r="O49" s="196">
        <v>0</v>
      </c>
      <c r="P49" s="196">
        <v>62.78</v>
      </c>
      <c r="Q49" s="196">
        <v>5.32</v>
      </c>
      <c r="R49" s="196">
        <v>10.35</v>
      </c>
      <c r="S49" s="196">
        <v>5.77</v>
      </c>
      <c r="T49" s="196">
        <v>0</v>
      </c>
      <c r="U49" s="196">
        <v>315.88</v>
      </c>
      <c r="V49" s="196">
        <v>5.07</v>
      </c>
      <c r="W49" s="196">
        <v>11.33</v>
      </c>
      <c r="X49" s="196">
        <v>36.020000000000003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57.24</v>
      </c>
      <c r="AQ49" s="196">
        <v>17.579999999999998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156.88</v>
      </c>
      <c r="L50" s="196">
        <v>41.8</v>
      </c>
      <c r="M50" s="196">
        <v>0</v>
      </c>
      <c r="N50" s="196">
        <v>27.68</v>
      </c>
      <c r="O50" s="196">
        <v>0</v>
      </c>
      <c r="P50" s="196">
        <v>62.78</v>
      </c>
      <c r="Q50" s="196">
        <v>5.32</v>
      </c>
      <c r="R50" s="196">
        <v>10.35</v>
      </c>
      <c r="S50" s="196">
        <v>5.77</v>
      </c>
      <c r="T50" s="196">
        <v>0</v>
      </c>
      <c r="U50" s="196">
        <v>315.88</v>
      </c>
      <c r="V50" s="196">
        <v>5.07</v>
      </c>
      <c r="W50" s="196">
        <v>11.33</v>
      </c>
      <c r="X50" s="196">
        <v>36.020000000000003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57.24</v>
      </c>
      <c r="AQ50" s="196">
        <v>17.579999999999998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139.37</v>
      </c>
      <c r="L51" s="196">
        <v>41.8</v>
      </c>
      <c r="M51" s="196">
        <v>0</v>
      </c>
      <c r="N51" s="196">
        <v>27.68</v>
      </c>
      <c r="O51" s="196">
        <v>0</v>
      </c>
      <c r="P51" s="196">
        <v>62.78</v>
      </c>
      <c r="Q51" s="196">
        <v>5.32</v>
      </c>
      <c r="R51" s="196">
        <v>10.35</v>
      </c>
      <c r="S51" s="196">
        <v>5.77</v>
      </c>
      <c r="T51" s="196">
        <v>0</v>
      </c>
      <c r="U51" s="196">
        <v>315.88</v>
      </c>
      <c r="V51" s="196">
        <v>5.07</v>
      </c>
      <c r="W51" s="196">
        <v>11.33</v>
      </c>
      <c r="X51" s="196">
        <v>36.020000000000003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57.24</v>
      </c>
      <c r="AQ51" s="196">
        <v>17.579999999999998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124.96</v>
      </c>
      <c r="L52" s="196">
        <v>41.8</v>
      </c>
      <c r="M52" s="196">
        <v>0</v>
      </c>
      <c r="N52" s="196">
        <v>27.68</v>
      </c>
      <c r="O52" s="196">
        <v>0</v>
      </c>
      <c r="P52" s="196">
        <v>62.78</v>
      </c>
      <c r="Q52" s="196">
        <v>5.32</v>
      </c>
      <c r="R52" s="196">
        <v>10.35</v>
      </c>
      <c r="S52" s="196">
        <v>5.77</v>
      </c>
      <c r="T52" s="196">
        <v>0</v>
      </c>
      <c r="U52" s="196">
        <v>315.88</v>
      </c>
      <c r="V52" s="196">
        <v>5.07</v>
      </c>
      <c r="W52" s="196">
        <v>11.33</v>
      </c>
      <c r="X52" s="196">
        <v>36.020000000000003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57.24</v>
      </c>
      <c r="AQ52" s="196">
        <v>17.579999999999998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124.95</v>
      </c>
      <c r="L53" s="196">
        <v>43.49</v>
      </c>
      <c r="M53" s="196">
        <v>0</v>
      </c>
      <c r="N53" s="196">
        <v>27.68</v>
      </c>
      <c r="O53" s="196">
        <v>0</v>
      </c>
      <c r="P53" s="196">
        <v>62.78</v>
      </c>
      <c r="Q53" s="196">
        <v>5.32</v>
      </c>
      <c r="R53" s="196">
        <v>10.35</v>
      </c>
      <c r="S53" s="196">
        <v>5.77</v>
      </c>
      <c r="T53" s="196">
        <v>0</v>
      </c>
      <c r="U53" s="196">
        <v>315.88</v>
      </c>
      <c r="V53" s="196">
        <v>5.07</v>
      </c>
      <c r="W53" s="196">
        <v>11.33</v>
      </c>
      <c r="X53" s="196">
        <v>36.020000000000003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46.01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57.24</v>
      </c>
      <c r="AQ53" s="196">
        <v>17.579999999999998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144.18</v>
      </c>
      <c r="L54" s="196">
        <v>43.05</v>
      </c>
      <c r="M54" s="196">
        <v>0</v>
      </c>
      <c r="N54" s="196">
        <v>27.68</v>
      </c>
      <c r="O54" s="196">
        <v>0</v>
      </c>
      <c r="P54" s="196">
        <v>62.78</v>
      </c>
      <c r="Q54" s="196">
        <v>5.32</v>
      </c>
      <c r="R54" s="196">
        <v>10.35</v>
      </c>
      <c r="S54" s="196">
        <v>5.77</v>
      </c>
      <c r="T54" s="196">
        <v>0</v>
      </c>
      <c r="U54" s="196">
        <v>315.88</v>
      </c>
      <c r="V54" s="196">
        <v>5.27</v>
      </c>
      <c r="W54" s="196">
        <v>11.33</v>
      </c>
      <c r="X54" s="196">
        <v>36.020000000000003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46.01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57.24</v>
      </c>
      <c r="AQ54" s="196">
        <v>17.579999999999998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86.51</v>
      </c>
      <c r="L55" s="196">
        <v>24.26</v>
      </c>
      <c r="M55" s="196">
        <v>0</v>
      </c>
      <c r="N55" s="196">
        <v>27.68</v>
      </c>
      <c r="O55" s="196">
        <v>0</v>
      </c>
      <c r="P55" s="196">
        <v>62.78</v>
      </c>
      <c r="Q55" s="196">
        <v>2.88</v>
      </c>
      <c r="R55" s="196">
        <v>10.35</v>
      </c>
      <c r="S55" s="196">
        <v>3.84</v>
      </c>
      <c r="T55" s="196">
        <v>0</v>
      </c>
      <c r="U55" s="196">
        <v>315.88</v>
      </c>
      <c r="V55" s="196">
        <v>5.07</v>
      </c>
      <c r="W55" s="196">
        <v>11.33</v>
      </c>
      <c r="X55" s="196">
        <v>36.020000000000003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47.39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57.24</v>
      </c>
      <c r="AQ55" s="196">
        <v>17.579999999999998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86.51</v>
      </c>
      <c r="L56" s="196">
        <v>23.07</v>
      </c>
      <c r="M56" s="196">
        <v>0</v>
      </c>
      <c r="N56" s="196">
        <v>27.68</v>
      </c>
      <c r="O56" s="196">
        <v>0</v>
      </c>
      <c r="P56" s="196">
        <v>62.78</v>
      </c>
      <c r="Q56" s="196">
        <v>2.88</v>
      </c>
      <c r="R56" s="196">
        <v>5.77</v>
      </c>
      <c r="S56" s="196">
        <v>3.84</v>
      </c>
      <c r="T56" s="196">
        <v>0</v>
      </c>
      <c r="U56" s="196">
        <v>315.88</v>
      </c>
      <c r="V56" s="196">
        <v>0</v>
      </c>
      <c r="W56" s="196">
        <v>11.33</v>
      </c>
      <c r="X56" s="196">
        <v>36.020000000000003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47.39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57.24</v>
      </c>
      <c r="AQ56" s="196">
        <v>10.57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86.51</v>
      </c>
      <c r="L57" s="196">
        <v>23.07</v>
      </c>
      <c r="M57" s="196">
        <v>0</v>
      </c>
      <c r="N57" s="196">
        <v>27.68</v>
      </c>
      <c r="O57" s="196">
        <v>0</v>
      </c>
      <c r="P57" s="196">
        <v>62.78</v>
      </c>
      <c r="Q57" s="196">
        <v>2.88</v>
      </c>
      <c r="R57" s="196">
        <v>5.77</v>
      </c>
      <c r="S57" s="196">
        <v>3.84</v>
      </c>
      <c r="T57" s="196">
        <v>0</v>
      </c>
      <c r="U57" s="196">
        <v>315.88</v>
      </c>
      <c r="V57" s="196">
        <v>0</v>
      </c>
      <c r="W57" s="196">
        <v>11.33</v>
      </c>
      <c r="X57" s="196">
        <v>36.020000000000003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47.39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57.24</v>
      </c>
      <c r="AQ57" s="196">
        <v>10.57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86.51</v>
      </c>
      <c r="L58" s="196">
        <v>23.07</v>
      </c>
      <c r="M58" s="196">
        <v>0</v>
      </c>
      <c r="N58" s="196">
        <v>27.68</v>
      </c>
      <c r="O58" s="196">
        <v>0</v>
      </c>
      <c r="P58" s="196">
        <v>62.78</v>
      </c>
      <c r="Q58" s="196">
        <v>2.88</v>
      </c>
      <c r="R58" s="196">
        <v>5.77</v>
      </c>
      <c r="S58" s="196">
        <v>3.84</v>
      </c>
      <c r="T58" s="196">
        <v>0</v>
      </c>
      <c r="U58" s="196">
        <v>315.88</v>
      </c>
      <c r="V58" s="196">
        <v>0</v>
      </c>
      <c r="W58" s="196">
        <v>11.33</v>
      </c>
      <c r="X58" s="196">
        <v>36.020000000000003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47.39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57.24</v>
      </c>
      <c r="AQ58" s="196">
        <v>10.57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86.51</v>
      </c>
      <c r="L59" s="196">
        <v>23.07</v>
      </c>
      <c r="M59" s="196">
        <v>0</v>
      </c>
      <c r="N59" s="196">
        <v>27.68</v>
      </c>
      <c r="O59" s="196">
        <v>0</v>
      </c>
      <c r="P59" s="196">
        <v>62.78</v>
      </c>
      <c r="Q59" s="196">
        <v>2.88</v>
      </c>
      <c r="R59" s="196">
        <v>5.77</v>
      </c>
      <c r="S59" s="196">
        <v>3.84</v>
      </c>
      <c r="T59" s="196">
        <v>0</v>
      </c>
      <c r="U59" s="196">
        <v>315.88</v>
      </c>
      <c r="V59" s="196">
        <v>0</v>
      </c>
      <c r="W59" s="196">
        <v>11.33</v>
      </c>
      <c r="X59" s="196">
        <v>36.020000000000003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47.39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32.68</v>
      </c>
      <c r="AQ59" s="196">
        <v>10.57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86.51</v>
      </c>
      <c r="L60" s="196">
        <v>23.07</v>
      </c>
      <c r="M60" s="196">
        <v>0</v>
      </c>
      <c r="N60" s="196">
        <v>27.68</v>
      </c>
      <c r="O60" s="196">
        <v>0</v>
      </c>
      <c r="P60" s="196">
        <v>62.78</v>
      </c>
      <c r="Q60" s="196">
        <v>2.88</v>
      </c>
      <c r="R60" s="196">
        <v>5.77</v>
      </c>
      <c r="S60" s="196">
        <v>3.84</v>
      </c>
      <c r="T60" s="196">
        <v>0</v>
      </c>
      <c r="U60" s="196">
        <v>315.88</v>
      </c>
      <c r="V60" s="196">
        <v>0</v>
      </c>
      <c r="W60" s="196">
        <v>11.33</v>
      </c>
      <c r="X60" s="196">
        <v>36.020000000000003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47.39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32.68</v>
      </c>
      <c r="AQ60" s="196">
        <v>10.57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86.51</v>
      </c>
      <c r="L61" s="196">
        <v>23.07</v>
      </c>
      <c r="M61" s="196">
        <v>0</v>
      </c>
      <c r="N61" s="196">
        <v>27.68</v>
      </c>
      <c r="O61" s="196">
        <v>0</v>
      </c>
      <c r="P61" s="196">
        <v>62.78</v>
      </c>
      <c r="Q61" s="196">
        <v>2.88</v>
      </c>
      <c r="R61" s="196">
        <v>5.77</v>
      </c>
      <c r="S61" s="196">
        <v>3.84</v>
      </c>
      <c r="T61" s="196">
        <v>0</v>
      </c>
      <c r="U61" s="196">
        <v>315.88</v>
      </c>
      <c r="V61" s="196">
        <v>0</v>
      </c>
      <c r="W61" s="196">
        <v>11.33</v>
      </c>
      <c r="X61" s="196">
        <v>36.020000000000003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47.39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31.68</v>
      </c>
      <c r="AQ61" s="196">
        <v>10.57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86.51</v>
      </c>
      <c r="L62" s="196">
        <v>23.07</v>
      </c>
      <c r="M62" s="196">
        <v>0</v>
      </c>
      <c r="N62" s="196">
        <v>27.68</v>
      </c>
      <c r="O62" s="196">
        <v>0</v>
      </c>
      <c r="P62" s="196">
        <v>62.78</v>
      </c>
      <c r="Q62" s="196">
        <v>2.88</v>
      </c>
      <c r="R62" s="196">
        <v>5.77</v>
      </c>
      <c r="S62" s="196">
        <v>3.84</v>
      </c>
      <c r="T62" s="196">
        <v>0</v>
      </c>
      <c r="U62" s="196">
        <v>315.88</v>
      </c>
      <c r="V62" s="196">
        <v>0</v>
      </c>
      <c r="W62" s="196">
        <v>11.33</v>
      </c>
      <c r="X62" s="196">
        <v>36.020000000000003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47.39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31.68</v>
      </c>
      <c r="AQ62" s="196">
        <v>10.57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86.51</v>
      </c>
      <c r="L63" s="196">
        <v>23.07</v>
      </c>
      <c r="M63" s="196">
        <v>0</v>
      </c>
      <c r="N63" s="196">
        <v>27.68</v>
      </c>
      <c r="O63" s="196">
        <v>0</v>
      </c>
      <c r="P63" s="196">
        <v>66.36</v>
      </c>
      <c r="Q63" s="196">
        <v>2.88</v>
      </c>
      <c r="R63" s="196">
        <v>5.77</v>
      </c>
      <c r="S63" s="196">
        <v>3.84</v>
      </c>
      <c r="T63" s="196">
        <v>0</v>
      </c>
      <c r="U63" s="196">
        <v>315.88</v>
      </c>
      <c r="V63" s="196">
        <v>0</v>
      </c>
      <c r="W63" s="196">
        <v>11.33</v>
      </c>
      <c r="X63" s="196">
        <v>36.020000000000003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47.39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57.24</v>
      </c>
      <c r="AQ63" s="196">
        <v>10.57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86.51</v>
      </c>
      <c r="L64" s="196">
        <v>23.07</v>
      </c>
      <c r="M64" s="196">
        <v>0</v>
      </c>
      <c r="N64" s="196">
        <v>27.68</v>
      </c>
      <c r="O64" s="196">
        <v>0</v>
      </c>
      <c r="P64" s="196">
        <v>66.36</v>
      </c>
      <c r="Q64" s="196">
        <v>2.88</v>
      </c>
      <c r="R64" s="196">
        <v>5.77</v>
      </c>
      <c r="S64" s="196">
        <v>3.84</v>
      </c>
      <c r="T64" s="196">
        <v>0</v>
      </c>
      <c r="U64" s="196">
        <v>315.88</v>
      </c>
      <c r="V64" s="196">
        <v>0</v>
      </c>
      <c r="W64" s="196">
        <v>11.33</v>
      </c>
      <c r="X64" s="196">
        <v>36.020000000000003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47.39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57.24</v>
      </c>
      <c r="AQ64" s="196">
        <v>10.57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76.900000000000006</v>
      </c>
      <c r="L65" s="196">
        <v>23.07</v>
      </c>
      <c r="M65" s="196">
        <v>0</v>
      </c>
      <c r="N65" s="196">
        <v>27.68</v>
      </c>
      <c r="O65" s="196">
        <v>0</v>
      </c>
      <c r="P65" s="196">
        <v>66.36</v>
      </c>
      <c r="Q65" s="196">
        <v>2.88</v>
      </c>
      <c r="R65" s="196">
        <v>5.77</v>
      </c>
      <c r="S65" s="196">
        <v>3.84</v>
      </c>
      <c r="T65" s="196">
        <v>0</v>
      </c>
      <c r="U65" s="196">
        <v>315.88</v>
      </c>
      <c r="V65" s="196">
        <v>0</v>
      </c>
      <c r="W65" s="196">
        <v>11.33</v>
      </c>
      <c r="X65" s="196">
        <v>36.020000000000003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47.39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57.24</v>
      </c>
      <c r="AQ65" s="196">
        <v>10.57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71.510000000000005</v>
      </c>
      <c r="L66" s="196">
        <v>23.07</v>
      </c>
      <c r="M66" s="196">
        <v>0</v>
      </c>
      <c r="N66" s="196">
        <v>27.68</v>
      </c>
      <c r="O66" s="196">
        <v>0</v>
      </c>
      <c r="P66" s="196">
        <v>66.36</v>
      </c>
      <c r="Q66" s="196">
        <v>2.88</v>
      </c>
      <c r="R66" s="196">
        <v>5.77</v>
      </c>
      <c r="S66" s="196">
        <v>3.84</v>
      </c>
      <c r="T66" s="196">
        <v>0</v>
      </c>
      <c r="U66" s="196">
        <v>315.88</v>
      </c>
      <c r="V66" s="196">
        <v>0</v>
      </c>
      <c r="W66" s="196">
        <v>11.33</v>
      </c>
      <c r="X66" s="196">
        <v>36.020000000000003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47.39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57.24</v>
      </c>
      <c r="AQ66" s="196">
        <v>10.57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76.239999999999995</v>
      </c>
      <c r="L67" s="196">
        <v>23.07</v>
      </c>
      <c r="M67" s="196">
        <v>0</v>
      </c>
      <c r="N67" s="196">
        <v>27.68</v>
      </c>
      <c r="O67" s="196">
        <v>0</v>
      </c>
      <c r="P67" s="196">
        <v>66.36</v>
      </c>
      <c r="Q67" s="196">
        <v>2.88</v>
      </c>
      <c r="R67" s="196">
        <v>5.77</v>
      </c>
      <c r="S67" s="196">
        <v>3.84</v>
      </c>
      <c r="T67" s="196">
        <v>0</v>
      </c>
      <c r="U67" s="196">
        <v>315.88</v>
      </c>
      <c r="V67" s="196">
        <v>0</v>
      </c>
      <c r="W67" s="196">
        <v>11.33</v>
      </c>
      <c r="X67" s="196">
        <v>36.020000000000003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47.39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57.24</v>
      </c>
      <c r="AQ67" s="196">
        <v>10.57</v>
      </c>
      <c r="AR67" s="196">
        <v>23.67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76.900000000000006</v>
      </c>
      <c r="L68" s="196">
        <v>23.07</v>
      </c>
      <c r="M68" s="196">
        <v>0</v>
      </c>
      <c r="N68" s="196">
        <v>27.68</v>
      </c>
      <c r="O68" s="196">
        <v>0</v>
      </c>
      <c r="P68" s="196">
        <v>66.36</v>
      </c>
      <c r="Q68" s="196">
        <v>2.88</v>
      </c>
      <c r="R68" s="196">
        <v>5.77</v>
      </c>
      <c r="S68" s="196">
        <v>3.84</v>
      </c>
      <c r="T68" s="196">
        <v>0</v>
      </c>
      <c r="U68" s="196">
        <v>315.88</v>
      </c>
      <c r="V68" s="196">
        <v>0</v>
      </c>
      <c r="W68" s="196">
        <v>11.33</v>
      </c>
      <c r="X68" s="196">
        <v>36.020000000000003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47.39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57.24</v>
      </c>
      <c r="AQ68" s="196">
        <v>10.57</v>
      </c>
      <c r="AR68" s="196">
        <v>20.059999999999999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76.900000000000006</v>
      </c>
      <c r="L69" s="196">
        <v>20.190000000000001</v>
      </c>
      <c r="M69" s="196">
        <v>0</v>
      </c>
      <c r="N69" s="196">
        <v>27.68</v>
      </c>
      <c r="O69" s="196">
        <v>0</v>
      </c>
      <c r="P69" s="196">
        <v>66.36</v>
      </c>
      <c r="Q69" s="196">
        <v>2.88</v>
      </c>
      <c r="R69" s="196">
        <v>4.8099999999999996</v>
      </c>
      <c r="S69" s="196">
        <v>2.88</v>
      </c>
      <c r="T69" s="196">
        <v>0</v>
      </c>
      <c r="U69" s="196">
        <v>315.88</v>
      </c>
      <c r="V69" s="196">
        <v>0</v>
      </c>
      <c r="W69" s="196">
        <v>11.33</v>
      </c>
      <c r="X69" s="196">
        <v>36.020000000000003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57.24</v>
      </c>
      <c r="AQ69" s="196">
        <v>9.61</v>
      </c>
      <c r="AR69" s="196">
        <v>15.45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76.900000000000006</v>
      </c>
      <c r="L70" s="196">
        <v>20.190000000000001</v>
      </c>
      <c r="M70" s="196">
        <v>0</v>
      </c>
      <c r="N70" s="196">
        <v>27.68</v>
      </c>
      <c r="O70" s="196">
        <v>0</v>
      </c>
      <c r="P70" s="196">
        <v>66.36</v>
      </c>
      <c r="Q70" s="196">
        <v>2.88</v>
      </c>
      <c r="R70" s="196">
        <v>4.8099999999999996</v>
      </c>
      <c r="S70" s="196">
        <v>2.88</v>
      </c>
      <c r="T70" s="196">
        <v>0</v>
      </c>
      <c r="U70" s="196">
        <v>315.88</v>
      </c>
      <c r="V70" s="196">
        <v>0</v>
      </c>
      <c r="W70" s="196">
        <v>11.33</v>
      </c>
      <c r="X70" s="196">
        <v>36.020000000000003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57.24</v>
      </c>
      <c r="AQ70" s="196">
        <v>9.61</v>
      </c>
      <c r="AR70" s="196">
        <v>11.29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73.92</v>
      </c>
      <c r="L71" s="196">
        <v>20.190000000000001</v>
      </c>
      <c r="M71" s="196">
        <v>0</v>
      </c>
      <c r="N71" s="196">
        <v>27.68</v>
      </c>
      <c r="O71" s="196">
        <v>0</v>
      </c>
      <c r="P71" s="196">
        <v>66.36</v>
      </c>
      <c r="Q71" s="196">
        <v>2.88</v>
      </c>
      <c r="R71" s="196">
        <v>4.8099999999999996</v>
      </c>
      <c r="S71" s="196">
        <v>2.88</v>
      </c>
      <c r="T71" s="196">
        <v>0</v>
      </c>
      <c r="U71" s="196">
        <v>315.88</v>
      </c>
      <c r="V71" s="196">
        <v>0</v>
      </c>
      <c r="W71" s="196">
        <v>11.33</v>
      </c>
      <c r="X71" s="196">
        <v>36.020000000000003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55.58</v>
      </c>
      <c r="AQ71" s="196">
        <v>9.61</v>
      </c>
      <c r="AR71" s="196">
        <v>5.89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73.92</v>
      </c>
      <c r="L72" s="196">
        <v>20.190000000000001</v>
      </c>
      <c r="M72" s="196">
        <v>0</v>
      </c>
      <c r="N72" s="196">
        <v>27.68</v>
      </c>
      <c r="O72" s="196">
        <v>0</v>
      </c>
      <c r="P72" s="196">
        <v>66.36</v>
      </c>
      <c r="Q72" s="196">
        <v>2.88</v>
      </c>
      <c r="R72" s="196">
        <v>4.8099999999999996</v>
      </c>
      <c r="S72" s="196">
        <v>2.88</v>
      </c>
      <c r="T72" s="196">
        <v>0</v>
      </c>
      <c r="U72" s="196">
        <v>315.88</v>
      </c>
      <c r="V72" s="196">
        <v>0</v>
      </c>
      <c r="W72" s="196">
        <v>11.33</v>
      </c>
      <c r="X72" s="196">
        <v>36.020000000000003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55.58</v>
      </c>
      <c r="AQ72" s="196">
        <v>9.61</v>
      </c>
      <c r="AR72" s="196">
        <v>2.0499999999999998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73.92</v>
      </c>
      <c r="L73" s="196">
        <v>20.190000000000001</v>
      </c>
      <c r="M73" s="196">
        <v>0</v>
      </c>
      <c r="N73" s="196">
        <v>27.68</v>
      </c>
      <c r="O73" s="196">
        <v>0</v>
      </c>
      <c r="P73" s="196">
        <v>66.36</v>
      </c>
      <c r="Q73" s="196">
        <v>2.88</v>
      </c>
      <c r="R73" s="196">
        <v>4.8099999999999996</v>
      </c>
      <c r="S73" s="196">
        <v>2.88</v>
      </c>
      <c r="T73" s="196">
        <v>0</v>
      </c>
      <c r="U73" s="196">
        <v>315.88</v>
      </c>
      <c r="V73" s="196">
        <v>0</v>
      </c>
      <c r="W73" s="196">
        <v>11.33</v>
      </c>
      <c r="X73" s="196">
        <v>36.020000000000003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55.58</v>
      </c>
      <c r="AQ73" s="196">
        <v>9.61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73.92</v>
      </c>
      <c r="L74" s="196">
        <v>20.190000000000001</v>
      </c>
      <c r="M74" s="196">
        <v>0</v>
      </c>
      <c r="N74" s="196">
        <v>27.68</v>
      </c>
      <c r="O74" s="196">
        <v>0</v>
      </c>
      <c r="P74" s="196">
        <v>66.36</v>
      </c>
      <c r="Q74" s="196">
        <v>2.88</v>
      </c>
      <c r="R74" s="196">
        <v>4.8099999999999996</v>
      </c>
      <c r="S74" s="196">
        <v>2.88</v>
      </c>
      <c r="T74" s="196">
        <v>0</v>
      </c>
      <c r="U74" s="196">
        <v>315.88</v>
      </c>
      <c r="V74" s="196">
        <v>0</v>
      </c>
      <c r="W74" s="196">
        <v>11.33</v>
      </c>
      <c r="X74" s="196">
        <v>36.020000000000003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55.58</v>
      </c>
      <c r="AQ74" s="196">
        <v>9.61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78.53</v>
      </c>
      <c r="L75" s="196">
        <v>20.190000000000001</v>
      </c>
      <c r="M75" s="196">
        <v>0</v>
      </c>
      <c r="N75" s="196">
        <v>27.68</v>
      </c>
      <c r="O75" s="196">
        <v>0</v>
      </c>
      <c r="P75" s="196">
        <v>66.36</v>
      </c>
      <c r="Q75" s="196">
        <v>2.88</v>
      </c>
      <c r="R75" s="196">
        <v>4.8099999999999996</v>
      </c>
      <c r="S75" s="196">
        <v>2.88</v>
      </c>
      <c r="T75" s="196">
        <v>0</v>
      </c>
      <c r="U75" s="196">
        <v>315.88</v>
      </c>
      <c r="V75" s="196">
        <v>0</v>
      </c>
      <c r="W75" s="196">
        <v>11.33</v>
      </c>
      <c r="X75" s="196">
        <v>36.020000000000003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55.02</v>
      </c>
      <c r="AQ75" s="196">
        <v>9.61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78.53</v>
      </c>
      <c r="L76" s="196">
        <v>20.190000000000001</v>
      </c>
      <c r="M76" s="196">
        <v>0</v>
      </c>
      <c r="N76" s="196">
        <v>27.68</v>
      </c>
      <c r="O76" s="196">
        <v>0</v>
      </c>
      <c r="P76" s="196">
        <v>66.36</v>
      </c>
      <c r="Q76" s="196">
        <v>2.88</v>
      </c>
      <c r="R76" s="196">
        <v>4.8099999999999996</v>
      </c>
      <c r="S76" s="196">
        <v>2.88</v>
      </c>
      <c r="T76" s="196">
        <v>0</v>
      </c>
      <c r="U76" s="196">
        <v>315.88</v>
      </c>
      <c r="V76" s="196">
        <v>0</v>
      </c>
      <c r="W76" s="196">
        <v>11.33</v>
      </c>
      <c r="X76" s="196">
        <v>36.020000000000003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55.02</v>
      </c>
      <c r="AQ76" s="196">
        <v>9.61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156.88</v>
      </c>
      <c r="L77" s="196">
        <v>41.8</v>
      </c>
      <c r="M77" s="196">
        <v>0</v>
      </c>
      <c r="N77" s="196">
        <v>27.68</v>
      </c>
      <c r="O77" s="196">
        <v>0</v>
      </c>
      <c r="P77" s="196">
        <v>66.36</v>
      </c>
      <c r="Q77" s="196">
        <v>5.32</v>
      </c>
      <c r="R77" s="196">
        <v>10.35</v>
      </c>
      <c r="S77" s="196">
        <v>6.44</v>
      </c>
      <c r="T77" s="196">
        <v>0</v>
      </c>
      <c r="U77" s="196">
        <v>320.39999999999998</v>
      </c>
      <c r="V77" s="196">
        <v>5.07</v>
      </c>
      <c r="W77" s="196">
        <v>11.33</v>
      </c>
      <c r="X77" s="196">
        <v>36.020000000000003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55.02</v>
      </c>
      <c r="AQ77" s="196">
        <v>9.61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156.88</v>
      </c>
      <c r="L78" s="196">
        <v>41.8</v>
      </c>
      <c r="M78" s="196">
        <v>0</v>
      </c>
      <c r="N78" s="196">
        <v>27.68</v>
      </c>
      <c r="O78" s="196">
        <v>0</v>
      </c>
      <c r="P78" s="196">
        <v>66.36</v>
      </c>
      <c r="Q78" s="196">
        <v>5.32</v>
      </c>
      <c r="R78" s="196">
        <v>10.35</v>
      </c>
      <c r="S78" s="196">
        <v>6.44</v>
      </c>
      <c r="T78" s="196">
        <v>0</v>
      </c>
      <c r="U78" s="196">
        <v>320.39999999999998</v>
      </c>
      <c r="V78" s="196">
        <v>5.07</v>
      </c>
      <c r="W78" s="196">
        <v>11.33</v>
      </c>
      <c r="X78" s="196">
        <v>36.020000000000003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55.02</v>
      </c>
      <c r="AQ78" s="196">
        <v>9.61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156.88</v>
      </c>
      <c r="L79" s="196">
        <v>41.8</v>
      </c>
      <c r="M79" s="196">
        <v>0</v>
      </c>
      <c r="N79" s="196">
        <v>27.68</v>
      </c>
      <c r="O79" s="196">
        <v>0</v>
      </c>
      <c r="P79" s="196">
        <v>66.36</v>
      </c>
      <c r="Q79" s="196">
        <v>5.32</v>
      </c>
      <c r="R79" s="196">
        <v>10.35</v>
      </c>
      <c r="S79" s="196">
        <v>6.44</v>
      </c>
      <c r="T79" s="196">
        <v>0</v>
      </c>
      <c r="U79" s="196">
        <v>320.39999999999998</v>
      </c>
      <c r="V79" s="196">
        <v>5.07</v>
      </c>
      <c r="W79" s="196">
        <v>11.33</v>
      </c>
      <c r="X79" s="196">
        <v>36.020000000000003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55.02</v>
      </c>
      <c r="AQ79" s="196">
        <v>9.61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156.88</v>
      </c>
      <c r="L80" s="196">
        <v>41.8</v>
      </c>
      <c r="M80" s="196">
        <v>0</v>
      </c>
      <c r="N80" s="196">
        <v>27.68</v>
      </c>
      <c r="O80" s="196">
        <v>0</v>
      </c>
      <c r="P80" s="196">
        <v>66.36</v>
      </c>
      <c r="Q80" s="196">
        <v>5.32</v>
      </c>
      <c r="R80" s="196">
        <v>10.35</v>
      </c>
      <c r="S80" s="196">
        <v>6.44</v>
      </c>
      <c r="T80" s="196">
        <v>0</v>
      </c>
      <c r="U80" s="196">
        <v>320.39999999999998</v>
      </c>
      <c r="V80" s="196">
        <v>5.07</v>
      </c>
      <c r="W80" s="196">
        <v>11.33</v>
      </c>
      <c r="X80" s="196">
        <v>36.020000000000003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55.02</v>
      </c>
      <c r="AQ80" s="196">
        <v>9.61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156.88</v>
      </c>
      <c r="L81" s="196">
        <v>41.8</v>
      </c>
      <c r="M81" s="196">
        <v>0</v>
      </c>
      <c r="N81" s="196">
        <v>27.68</v>
      </c>
      <c r="O81" s="196">
        <v>0</v>
      </c>
      <c r="P81" s="196">
        <v>66.36</v>
      </c>
      <c r="Q81" s="196">
        <v>5.32</v>
      </c>
      <c r="R81" s="196">
        <v>10.35</v>
      </c>
      <c r="S81" s="196">
        <v>6.44</v>
      </c>
      <c r="T81" s="196">
        <v>0</v>
      </c>
      <c r="U81" s="196">
        <v>320.39999999999998</v>
      </c>
      <c r="V81" s="196">
        <v>5.07</v>
      </c>
      <c r="W81" s="196">
        <v>11.33</v>
      </c>
      <c r="X81" s="196">
        <v>36.020000000000003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56.66</v>
      </c>
      <c r="AQ81" s="196">
        <v>9.61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156.88</v>
      </c>
      <c r="L82" s="196">
        <v>41.8</v>
      </c>
      <c r="M82" s="196">
        <v>0</v>
      </c>
      <c r="N82" s="196">
        <v>27.68</v>
      </c>
      <c r="O82" s="196">
        <v>0</v>
      </c>
      <c r="P82" s="196">
        <v>66.36</v>
      </c>
      <c r="Q82" s="196">
        <v>5.32</v>
      </c>
      <c r="R82" s="196">
        <v>10.35</v>
      </c>
      <c r="S82" s="196">
        <v>6.44</v>
      </c>
      <c r="T82" s="196">
        <v>0</v>
      </c>
      <c r="U82" s="196">
        <v>320.39999999999998</v>
      </c>
      <c r="V82" s="196">
        <v>5.07</v>
      </c>
      <c r="W82" s="196">
        <v>11.33</v>
      </c>
      <c r="X82" s="196">
        <v>36.020000000000003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56.66</v>
      </c>
      <c r="AQ82" s="196">
        <v>9.61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76.900000000000006</v>
      </c>
      <c r="L83" s="196">
        <v>18.66</v>
      </c>
      <c r="M83" s="196">
        <v>0</v>
      </c>
      <c r="N83" s="196">
        <v>27.68</v>
      </c>
      <c r="O83" s="196">
        <v>0</v>
      </c>
      <c r="P83" s="196">
        <v>66.36</v>
      </c>
      <c r="Q83" s="196">
        <v>5.32</v>
      </c>
      <c r="R83" s="196">
        <v>10.35</v>
      </c>
      <c r="S83" s="196">
        <v>6.44</v>
      </c>
      <c r="T83" s="196">
        <v>0</v>
      </c>
      <c r="U83" s="196">
        <v>320.39999999999998</v>
      </c>
      <c r="V83" s="196">
        <v>5.07</v>
      </c>
      <c r="W83" s="196">
        <v>11.33</v>
      </c>
      <c r="X83" s="196">
        <v>36.020000000000003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55.16</v>
      </c>
      <c r="AQ83" s="196">
        <v>9.61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76.900000000000006</v>
      </c>
      <c r="L84" s="196">
        <v>18.66</v>
      </c>
      <c r="M84" s="196">
        <v>0</v>
      </c>
      <c r="N84" s="196">
        <v>27.68</v>
      </c>
      <c r="O84" s="196">
        <v>0</v>
      </c>
      <c r="P84" s="196">
        <v>66.36</v>
      </c>
      <c r="Q84" s="196">
        <v>5.32</v>
      </c>
      <c r="R84" s="196">
        <v>10.35</v>
      </c>
      <c r="S84" s="196">
        <v>6.44</v>
      </c>
      <c r="T84" s="196">
        <v>0</v>
      </c>
      <c r="U84" s="196">
        <v>320.39999999999998</v>
      </c>
      <c r="V84" s="196">
        <v>5.07</v>
      </c>
      <c r="W84" s="196">
        <v>11.33</v>
      </c>
      <c r="X84" s="196">
        <v>36.020000000000003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55.16</v>
      </c>
      <c r="AQ84" s="196">
        <v>9.61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85.73</v>
      </c>
      <c r="L85" s="196">
        <v>40.369999999999997</v>
      </c>
      <c r="M85" s="196">
        <v>0</v>
      </c>
      <c r="N85" s="196">
        <v>27.68</v>
      </c>
      <c r="O85" s="196">
        <v>0</v>
      </c>
      <c r="P85" s="196">
        <v>66.36</v>
      </c>
      <c r="Q85" s="196">
        <v>5.32</v>
      </c>
      <c r="R85" s="196">
        <v>10.35</v>
      </c>
      <c r="S85" s="196">
        <v>6.44</v>
      </c>
      <c r="T85" s="196">
        <v>0</v>
      </c>
      <c r="U85" s="196">
        <v>320.39999999999998</v>
      </c>
      <c r="V85" s="196">
        <v>5.07</v>
      </c>
      <c r="W85" s="196">
        <v>11.33</v>
      </c>
      <c r="X85" s="196">
        <v>36.020000000000003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53.94</v>
      </c>
      <c r="AQ85" s="196">
        <v>9.61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115.35</v>
      </c>
      <c r="L86" s="196">
        <v>40.369999999999997</v>
      </c>
      <c r="M86" s="196">
        <v>0</v>
      </c>
      <c r="N86" s="196">
        <v>27.68</v>
      </c>
      <c r="O86" s="196">
        <v>0</v>
      </c>
      <c r="P86" s="196">
        <v>66.36</v>
      </c>
      <c r="Q86" s="196">
        <v>2.66</v>
      </c>
      <c r="R86" s="196">
        <v>4.4400000000000004</v>
      </c>
      <c r="S86" s="196">
        <v>2.66</v>
      </c>
      <c r="T86" s="196">
        <v>0</v>
      </c>
      <c r="U86" s="196">
        <v>320.39999999999998</v>
      </c>
      <c r="V86" s="196">
        <v>5.07</v>
      </c>
      <c r="W86" s="196">
        <v>11.33</v>
      </c>
      <c r="X86" s="196">
        <v>36.020000000000003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53.94</v>
      </c>
      <c r="AQ86" s="196">
        <v>9.61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76.900000000000006</v>
      </c>
      <c r="L87" s="196">
        <v>18.66</v>
      </c>
      <c r="M87" s="196">
        <v>0</v>
      </c>
      <c r="N87" s="196">
        <v>27.68</v>
      </c>
      <c r="O87" s="196">
        <v>0</v>
      </c>
      <c r="P87" s="196">
        <v>66.36</v>
      </c>
      <c r="Q87" s="196">
        <v>2.66</v>
      </c>
      <c r="R87" s="196">
        <v>4.4400000000000004</v>
      </c>
      <c r="S87" s="196">
        <v>2.66</v>
      </c>
      <c r="T87" s="196">
        <v>0</v>
      </c>
      <c r="U87" s="196">
        <v>320.39999999999998</v>
      </c>
      <c r="V87" s="196">
        <v>5.07</v>
      </c>
      <c r="W87" s="196">
        <v>11.33</v>
      </c>
      <c r="X87" s="196">
        <v>36.020000000000003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57.24</v>
      </c>
      <c r="AQ87" s="196">
        <v>9.61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71.05</v>
      </c>
      <c r="L88" s="196">
        <v>18.66</v>
      </c>
      <c r="M88" s="196">
        <v>0</v>
      </c>
      <c r="N88" s="196">
        <v>27.68</v>
      </c>
      <c r="O88" s="196">
        <v>0</v>
      </c>
      <c r="P88" s="196">
        <v>66.36</v>
      </c>
      <c r="Q88" s="196">
        <v>2.66</v>
      </c>
      <c r="R88" s="196">
        <v>4.4400000000000004</v>
      </c>
      <c r="S88" s="196">
        <v>2.66</v>
      </c>
      <c r="T88" s="196">
        <v>0</v>
      </c>
      <c r="U88" s="196">
        <v>320.39999999999998</v>
      </c>
      <c r="V88" s="196">
        <v>5.07</v>
      </c>
      <c r="W88" s="196">
        <v>11.33</v>
      </c>
      <c r="X88" s="196">
        <v>36.020000000000003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57.24</v>
      </c>
      <c r="AQ88" s="196">
        <v>9.61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73.349999999999994</v>
      </c>
      <c r="L89" s="196">
        <v>18.66</v>
      </c>
      <c r="M89" s="196">
        <v>0</v>
      </c>
      <c r="N89" s="196">
        <v>27.68</v>
      </c>
      <c r="O89" s="196">
        <v>0</v>
      </c>
      <c r="P89" s="196">
        <v>66.36</v>
      </c>
      <c r="Q89" s="196">
        <v>2.66</v>
      </c>
      <c r="R89" s="196">
        <v>4.4400000000000004</v>
      </c>
      <c r="S89" s="196">
        <v>2.66</v>
      </c>
      <c r="T89" s="196">
        <v>0</v>
      </c>
      <c r="U89" s="196">
        <v>320.39999999999998</v>
      </c>
      <c r="V89" s="196">
        <v>5.07</v>
      </c>
      <c r="W89" s="196">
        <v>11.33</v>
      </c>
      <c r="X89" s="196">
        <v>36.020000000000003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57.24</v>
      </c>
      <c r="AQ89" s="196">
        <v>9.61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71.05</v>
      </c>
      <c r="L90" s="196">
        <v>18.66</v>
      </c>
      <c r="M90" s="196">
        <v>0</v>
      </c>
      <c r="N90" s="196">
        <v>27.68</v>
      </c>
      <c r="O90" s="196">
        <v>0</v>
      </c>
      <c r="P90" s="196">
        <v>66.36</v>
      </c>
      <c r="Q90" s="196">
        <v>2.66</v>
      </c>
      <c r="R90" s="196">
        <v>4.4400000000000004</v>
      </c>
      <c r="S90" s="196">
        <v>2.66</v>
      </c>
      <c r="T90" s="196">
        <v>0</v>
      </c>
      <c r="U90" s="196">
        <v>320.39999999999998</v>
      </c>
      <c r="V90" s="196">
        <v>5.07</v>
      </c>
      <c r="W90" s="196">
        <v>11.33</v>
      </c>
      <c r="X90" s="196">
        <v>36.020000000000003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57.24</v>
      </c>
      <c r="AQ90" s="196">
        <v>9.61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73.84</v>
      </c>
      <c r="L91" s="196">
        <v>20.49</v>
      </c>
      <c r="M91" s="196">
        <v>0</v>
      </c>
      <c r="N91" s="196">
        <v>27.68</v>
      </c>
      <c r="O91" s="196">
        <v>0</v>
      </c>
      <c r="P91" s="196">
        <v>66.36</v>
      </c>
      <c r="Q91" s="196">
        <v>2.66</v>
      </c>
      <c r="R91" s="196">
        <v>4.4400000000000004</v>
      </c>
      <c r="S91" s="196">
        <v>2.7</v>
      </c>
      <c r="T91" s="196">
        <v>0</v>
      </c>
      <c r="U91" s="196">
        <v>320.39999999999998</v>
      </c>
      <c r="V91" s="196">
        <v>5.0599999999999996</v>
      </c>
      <c r="W91" s="196">
        <v>11.33</v>
      </c>
      <c r="X91" s="196">
        <v>36.020000000000003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48.43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57.24</v>
      </c>
      <c r="AQ91" s="196">
        <v>9.61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73.84</v>
      </c>
      <c r="L92" s="196">
        <v>20.49</v>
      </c>
      <c r="M92" s="196">
        <v>0</v>
      </c>
      <c r="N92" s="196">
        <v>27.68</v>
      </c>
      <c r="O92" s="196">
        <v>0</v>
      </c>
      <c r="P92" s="196">
        <v>66.36</v>
      </c>
      <c r="Q92" s="196">
        <v>2.56</v>
      </c>
      <c r="R92" s="196">
        <v>4.4400000000000004</v>
      </c>
      <c r="S92" s="196">
        <v>3.39</v>
      </c>
      <c r="T92" s="196">
        <v>0</v>
      </c>
      <c r="U92" s="196">
        <v>320.39999999999998</v>
      </c>
      <c r="V92" s="196">
        <v>5.07</v>
      </c>
      <c r="W92" s="196">
        <v>11.33</v>
      </c>
      <c r="X92" s="196">
        <v>36.020000000000003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48.43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34.6</v>
      </c>
      <c r="AQ92" s="196">
        <v>9.61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71.97</v>
      </c>
      <c r="L93" s="196">
        <v>20.49</v>
      </c>
      <c r="M93" s="196">
        <v>0</v>
      </c>
      <c r="N93" s="196">
        <v>28.68</v>
      </c>
      <c r="O93" s="196">
        <v>0</v>
      </c>
      <c r="P93" s="196">
        <v>66.36</v>
      </c>
      <c r="Q93" s="196">
        <v>2.56</v>
      </c>
      <c r="R93" s="196">
        <v>5.12</v>
      </c>
      <c r="S93" s="196">
        <v>3.41</v>
      </c>
      <c r="T93" s="196">
        <v>0</v>
      </c>
      <c r="U93" s="196">
        <v>320.39999999999998</v>
      </c>
      <c r="V93" s="196">
        <v>0</v>
      </c>
      <c r="W93" s="196">
        <v>6.73</v>
      </c>
      <c r="X93" s="196">
        <v>19.22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48.43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34.6</v>
      </c>
      <c r="AQ93" s="196">
        <v>10.16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73.84</v>
      </c>
      <c r="L94" s="196">
        <v>20.49</v>
      </c>
      <c r="M94" s="196">
        <v>0</v>
      </c>
      <c r="N94" s="196">
        <v>28.84</v>
      </c>
      <c r="O94" s="196">
        <v>0</v>
      </c>
      <c r="P94" s="196">
        <v>66.36</v>
      </c>
      <c r="Q94" s="196">
        <v>2.56</v>
      </c>
      <c r="R94" s="196">
        <v>5.12</v>
      </c>
      <c r="S94" s="196">
        <v>3.41</v>
      </c>
      <c r="T94" s="196">
        <v>0</v>
      </c>
      <c r="U94" s="196">
        <v>320.39999999999998</v>
      </c>
      <c r="V94" s="196">
        <v>0</v>
      </c>
      <c r="W94" s="196">
        <v>6.73</v>
      </c>
      <c r="X94" s="196">
        <v>19.22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48.43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34.6</v>
      </c>
      <c r="AQ94" s="196">
        <v>10.16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73.84</v>
      </c>
      <c r="L95" s="196">
        <v>20.49</v>
      </c>
      <c r="M95" s="196">
        <v>0</v>
      </c>
      <c r="N95" s="196">
        <v>28.84</v>
      </c>
      <c r="O95" s="196">
        <v>0</v>
      </c>
      <c r="P95" s="196">
        <v>66.36</v>
      </c>
      <c r="Q95" s="196">
        <v>2.56</v>
      </c>
      <c r="R95" s="196">
        <v>5.12</v>
      </c>
      <c r="S95" s="196">
        <v>3.41</v>
      </c>
      <c r="T95" s="196">
        <v>0</v>
      </c>
      <c r="U95" s="196">
        <v>320.39999999999998</v>
      </c>
      <c r="V95" s="196">
        <v>0</v>
      </c>
      <c r="W95" s="196">
        <v>6.73</v>
      </c>
      <c r="X95" s="196">
        <v>19.22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48.43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34.6</v>
      </c>
      <c r="AQ95" s="196">
        <v>10.16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73.84</v>
      </c>
      <c r="L96" s="196">
        <v>20.49</v>
      </c>
      <c r="M96" s="196">
        <v>0</v>
      </c>
      <c r="N96" s="196">
        <v>28.84</v>
      </c>
      <c r="O96" s="196">
        <v>0</v>
      </c>
      <c r="P96" s="196">
        <v>66.36</v>
      </c>
      <c r="Q96" s="196">
        <v>2.56</v>
      </c>
      <c r="R96" s="196">
        <v>5.12</v>
      </c>
      <c r="S96" s="196">
        <v>3.41</v>
      </c>
      <c r="T96" s="196">
        <v>0</v>
      </c>
      <c r="U96" s="196">
        <v>320.39999999999998</v>
      </c>
      <c r="V96" s="196">
        <v>0</v>
      </c>
      <c r="W96" s="196">
        <v>6.73</v>
      </c>
      <c r="X96" s="196">
        <v>19.22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48.43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34.6</v>
      </c>
      <c r="AQ96" s="196">
        <v>10.16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73.84</v>
      </c>
      <c r="L97" s="196">
        <v>20.49</v>
      </c>
      <c r="M97" s="196">
        <v>0</v>
      </c>
      <c r="N97" s="196">
        <v>28.84</v>
      </c>
      <c r="O97" s="196">
        <v>0</v>
      </c>
      <c r="P97" s="196">
        <v>66.36</v>
      </c>
      <c r="Q97" s="196">
        <v>2.56</v>
      </c>
      <c r="R97" s="196">
        <v>5.12</v>
      </c>
      <c r="S97" s="196">
        <v>3.41</v>
      </c>
      <c r="T97" s="196">
        <v>0</v>
      </c>
      <c r="U97" s="196">
        <v>320.39999999999998</v>
      </c>
      <c r="V97" s="196">
        <v>0</v>
      </c>
      <c r="W97" s="196">
        <v>6.73</v>
      </c>
      <c r="X97" s="196">
        <v>19.22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48.43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34.6</v>
      </c>
      <c r="AQ97" s="196">
        <v>10.16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73.84</v>
      </c>
      <c r="L98" s="196">
        <v>20.49</v>
      </c>
      <c r="M98" s="196">
        <v>0</v>
      </c>
      <c r="N98" s="196">
        <v>28.84</v>
      </c>
      <c r="O98" s="196">
        <v>0</v>
      </c>
      <c r="P98" s="196">
        <v>66.36</v>
      </c>
      <c r="Q98" s="196">
        <v>2.56</v>
      </c>
      <c r="R98" s="196">
        <v>5.12</v>
      </c>
      <c r="S98" s="196">
        <v>3.41</v>
      </c>
      <c r="T98" s="196">
        <v>0</v>
      </c>
      <c r="U98" s="196">
        <v>320.39999999999998</v>
      </c>
      <c r="V98" s="196">
        <v>0</v>
      </c>
      <c r="W98" s="196">
        <v>6.73</v>
      </c>
      <c r="X98" s="196">
        <v>19.22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48.43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34.6</v>
      </c>
      <c r="AQ98" s="196">
        <v>10.16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2.5728649999999993</v>
      </c>
      <c r="L99">
        <f t="shared" si="0"/>
        <v>0.70491999999999921</v>
      </c>
      <c r="M99">
        <f t="shared" si="0"/>
        <v>0</v>
      </c>
      <c r="N99">
        <f t="shared" si="0"/>
        <v>0.66601999999999983</v>
      </c>
      <c r="O99">
        <f t="shared" si="0"/>
        <v>0</v>
      </c>
      <c r="P99">
        <f t="shared" si="0"/>
        <v>1.5389499999999987</v>
      </c>
      <c r="Q99">
        <f t="shared" si="0"/>
        <v>9.0889999999999957E-2</v>
      </c>
      <c r="R99">
        <f t="shared" si="0"/>
        <v>0.17859750000000008</v>
      </c>
      <c r="S99">
        <f t="shared" si="0"/>
        <v>0.10754750000000002</v>
      </c>
      <c r="T99">
        <f t="shared" si="0"/>
        <v>0</v>
      </c>
      <c r="U99">
        <f t="shared" si="0"/>
        <v>7.1355500000000083</v>
      </c>
      <c r="V99">
        <f t="shared" si="0"/>
        <v>6.805999999999994E-2</v>
      </c>
      <c r="W99">
        <f t="shared" si="0"/>
        <v>0.2307050000000003</v>
      </c>
      <c r="X99">
        <f t="shared" si="0"/>
        <v>0.74266499999999946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1.1710425000000002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1.2243749999999989</v>
      </c>
      <c r="AQ99">
        <f t="shared" si="0"/>
        <v>0.3231899999999997</v>
      </c>
      <c r="AR99">
        <f t="shared" si="0"/>
        <v>0.24194249999999984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E22" sqref="AE22:AF25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5.29</v>
      </c>
      <c r="L3" s="196">
        <v>203.77</v>
      </c>
      <c r="M3" s="196">
        <v>27.13</v>
      </c>
      <c r="N3" s="196">
        <v>33.44</v>
      </c>
      <c r="O3" s="196">
        <v>0</v>
      </c>
      <c r="P3" s="196">
        <v>38.869999999999997</v>
      </c>
      <c r="Q3" s="196">
        <v>2.92</v>
      </c>
      <c r="R3" s="196">
        <v>5.77</v>
      </c>
      <c r="S3" s="196">
        <v>3.84</v>
      </c>
      <c r="T3" s="196">
        <v>0</v>
      </c>
      <c r="U3" s="196">
        <v>20.37</v>
      </c>
      <c r="V3" s="196">
        <v>4.5999999999999996</v>
      </c>
      <c r="W3" s="196">
        <v>13.69</v>
      </c>
      <c r="X3" s="196">
        <v>43.25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58.53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48.06</v>
      </c>
      <c r="AQ3" s="196">
        <v>7.69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5.35</v>
      </c>
      <c r="L4" s="196">
        <v>203.77</v>
      </c>
      <c r="M4" s="196">
        <v>27.13</v>
      </c>
      <c r="N4" s="196">
        <v>33.44</v>
      </c>
      <c r="O4" s="196">
        <v>0</v>
      </c>
      <c r="P4" s="196">
        <v>38.869999999999997</v>
      </c>
      <c r="Q4" s="196">
        <v>2.88</v>
      </c>
      <c r="R4" s="196">
        <v>5.77</v>
      </c>
      <c r="S4" s="196">
        <v>3.84</v>
      </c>
      <c r="T4" s="196">
        <v>0</v>
      </c>
      <c r="U4" s="196">
        <v>20.37</v>
      </c>
      <c r="V4" s="196">
        <v>2</v>
      </c>
      <c r="W4" s="196">
        <v>13.69</v>
      </c>
      <c r="X4" s="196">
        <v>43.25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58.53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48.06</v>
      </c>
      <c r="AQ4" s="196">
        <v>7.69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5.29</v>
      </c>
      <c r="L5" s="196">
        <v>203.77</v>
      </c>
      <c r="M5" s="196">
        <v>27.13</v>
      </c>
      <c r="N5" s="196">
        <v>33.44</v>
      </c>
      <c r="O5" s="196">
        <v>0</v>
      </c>
      <c r="P5" s="196">
        <v>38.869999999999997</v>
      </c>
      <c r="Q5" s="196">
        <v>2.88</v>
      </c>
      <c r="R5" s="196">
        <v>5.77</v>
      </c>
      <c r="S5" s="196">
        <v>3.84</v>
      </c>
      <c r="T5" s="196">
        <v>0</v>
      </c>
      <c r="U5" s="196">
        <v>20.37</v>
      </c>
      <c r="V5" s="196">
        <v>1.98</v>
      </c>
      <c r="W5" s="196">
        <v>4.8099999999999996</v>
      </c>
      <c r="X5" s="196">
        <v>14.42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58.53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19.22</v>
      </c>
      <c r="AQ5" s="196">
        <v>7.69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5.29</v>
      </c>
      <c r="L6" s="196">
        <v>203.77</v>
      </c>
      <c r="M6" s="196">
        <v>27.13</v>
      </c>
      <c r="N6" s="196">
        <v>33.44</v>
      </c>
      <c r="O6" s="196">
        <v>0</v>
      </c>
      <c r="P6" s="196">
        <v>38.869999999999997</v>
      </c>
      <c r="Q6" s="196">
        <v>2.88</v>
      </c>
      <c r="R6" s="196">
        <v>5.77</v>
      </c>
      <c r="S6" s="196">
        <v>3.84</v>
      </c>
      <c r="T6" s="196">
        <v>0</v>
      </c>
      <c r="U6" s="196">
        <v>20.37</v>
      </c>
      <c r="V6" s="196">
        <v>1.98</v>
      </c>
      <c r="W6" s="196">
        <v>4.8099999999999996</v>
      </c>
      <c r="X6" s="196">
        <v>14.42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58.53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19.22</v>
      </c>
      <c r="AQ6" s="196">
        <v>7.69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5.29</v>
      </c>
      <c r="L7" s="196">
        <v>203.77</v>
      </c>
      <c r="M7" s="196">
        <v>27.13</v>
      </c>
      <c r="N7" s="196">
        <v>33.44</v>
      </c>
      <c r="O7" s="196">
        <v>0</v>
      </c>
      <c r="P7" s="196">
        <v>38.869999999999997</v>
      </c>
      <c r="Q7" s="196">
        <v>2.88</v>
      </c>
      <c r="R7" s="196">
        <v>5.77</v>
      </c>
      <c r="S7" s="196">
        <v>3.84</v>
      </c>
      <c r="T7" s="196">
        <v>0</v>
      </c>
      <c r="U7" s="196">
        <v>20.37</v>
      </c>
      <c r="V7" s="196">
        <v>1.98</v>
      </c>
      <c r="W7" s="196">
        <v>4.8099999999999996</v>
      </c>
      <c r="X7" s="196">
        <v>14.42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58.53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19.22</v>
      </c>
      <c r="AQ7" s="196">
        <v>7.69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5.29</v>
      </c>
      <c r="L8" s="196">
        <v>203.77</v>
      </c>
      <c r="M8" s="196">
        <v>27.13</v>
      </c>
      <c r="N8" s="196">
        <v>33.44</v>
      </c>
      <c r="O8" s="196">
        <v>0</v>
      </c>
      <c r="P8" s="196">
        <v>38.869999999999997</v>
      </c>
      <c r="Q8" s="196">
        <v>2.88</v>
      </c>
      <c r="R8" s="196">
        <v>5.77</v>
      </c>
      <c r="S8" s="196">
        <v>3.84</v>
      </c>
      <c r="T8" s="196">
        <v>0</v>
      </c>
      <c r="U8" s="196">
        <v>20.37</v>
      </c>
      <c r="V8" s="196">
        <v>1.98</v>
      </c>
      <c r="W8" s="196">
        <v>4.8099999999999996</v>
      </c>
      <c r="X8" s="196">
        <v>14.42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58.53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19.22</v>
      </c>
      <c r="AQ8" s="196">
        <v>7.69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5.29</v>
      </c>
      <c r="L9" s="196">
        <v>203.78</v>
      </c>
      <c r="M9" s="196">
        <v>27.13</v>
      </c>
      <c r="N9" s="196">
        <v>33.44</v>
      </c>
      <c r="O9" s="196">
        <v>0</v>
      </c>
      <c r="P9" s="196">
        <v>38.869999999999997</v>
      </c>
      <c r="Q9" s="196">
        <v>2.91</v>
      </c>
      <c r="R9" s="196">
        <v>7.02</v>
      </c>
      <c r="S9" s="196">
        <v>4.29</v>
      </c>
      <c r="T9" s="196">
        <v>0</v>
      </c>
      <c r="U9" s="196">
        <v>20.37</v>
      </c>
      <c r="V9" s="196">
        <v>1.98</v>
      </c>
      <c r="W9" s="196">
        <v>4.8099999999999996</v>
      </c>
      <c r="X9" s="196">
        <v>14.42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58.53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19.22</v>
      </c>
      <c r="AQ9" s="196">
        <v>7.69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5.29</v>
      </c>
      <c r="L10" s="196">
        <v>203.78</v>
      </c>
      <c r="M10" s="196">
        <v>27.13</v>
      </c>
      <c r="N10" s="196">
        <v>33.44</v>
      </c>
      <c r="O10" s="196">
        <v>0</v>
      </c>
      <c r="P10" s="196">
        <v>38.869999999999997</v>
      </c>
      <c r="Q10" s="196">
        <v>2.91</v>
      </c>
      <c r="R10" s="196">
        <v>7.02</v>
      </c>
      <c r="S10" s="196">
        <v>4.29</v>
      </c>
      <c r="T10" s="196">
        <v>0</v>
      </c>
      <c r="U10" s="196">
        <v>20.37</v>
      </c>
      <c r="V10" s="196">
        <v>1.98</v>
      </c>
      <c r="W10" s="196">
        <v>4.8099999999999996</v>
      </c>
      <c r="X10" s="196">
        <v>14.42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58.53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19.22</v>
      </c>
      <c r="AQ10" s="196">
        <v>7.69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5.29</v>
      </c>
      <c r="L11" s="196">
        <v>203.78</v>
      </c>
      <c r="M11" s="196">
        <v>27.13</v>
      </c>
      <c r="N11" s="196">
        <v>33.44</v>
      </c>
      <c r="O11" s="196">
        <v>0</v>
      </c>
      <c r="P11" s="196">
        <v>38.869999999999997</v>
      </c>
      <c r="Q11" s="196">
        <v>2.91</v>
      </c>
      <c r="R11" s="196">
        <v>7.02</v>
      </c>
      <c r="S11" s="196">
        <v>4.29</v>
      </c>
      <c r="T11" s="196">
        <v>0</v>
      </c>
      <c r="U11" s="196">
        <v>20.37</v>
      </c>
      <c r="V11" s="196">
        <v>3.37</v>
      </c>
      <c r="W11" s="196">
        <v>4.8099999999999996</v>
      </c>
      <c r="X11" s="196">
        <v>14.42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58.53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19.22</v>
      </c>
      <c r="AQ11" s="196">
        <v>7.69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5.29</v>
      </c>
      <c r="L12" s="196">
        <v>203.78</v>
      </c>
      <c r="M12" s="196">
        <v>27.13</v>
      </c>
      <c r="N12" s="196">
        <v>33.44</v>
      </c>
      <c r="O12" s="196">
        <v>0</v>
      </c>
      <c r="P12" s="196">
        <v>38.869999999999997</v>
      </c>
      <c r="Q12" s="196">
        <v>2.91</v>
      </c>
      <c r="R12" s="196">
        <v>7.02</v>
      </c>
      <c r="S12" s="196">
        <v>4.29</v>
      </c>
      <c r="T12" s="196">
        <v>0</v>
      </c>
      <c r="U12" s="196">
        <v>20.37</v>
      </c>
      <c r="V12" s="196">
        <v>3.37</v>
      </c>
      <c r="W12" s="196">
        <v>4.8099999999999996</v>
      </c>
      <c r="X12" s="196">
        <v>14.42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58.53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19.22</v>
      </c>
      <c r="AQ12" s="196">
        <v>7.69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5.29</v>
      </c>
      <c r="L13" s="196">
        <v>203.78</v>
      </c>
      <c r="M13" s="196">
        <v>27.13</v>
      </c>
      <c r="N13" s="196">
        <v>33.44</v>
      </c>
      <c r="O13" s="196">
        <v>0</v>
      </c>
      <c r="P13" s="196">
        <v>38.869999999999997</v>
      </c>
      <c r="Q13" s="196">
        <v>2.91</v>
      </c>
      <c r="R13" s="196">
        <v>7.02</v>
      </c>
      <c r="S13" s="196">
        <v>4.29</v>
      </c>
      <c r="T13" s="196">
        <v>0</v>
      </c>
      <c r="U13" s="196">
        <v>20.37</v>
      </c>
      <c r="V13" s="196">
        <v>3.37</v>
      </c>
      <c r="W13" s="196">
        <v>4.8099999999999996</v>
      </c>
      <c r="X13" s="196">
        <v>14.42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58.53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27.33</v>
      </c>
      <c r="AQ13" s="196">
        <v>7.69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5.29</v>
      </c>
      <c r="L14" s="196">
        <v>203.78</v>
      </c>
      <c r="M14" s="196">
        <v>27.13</v>
      </c>
      <c r="N14" s="196">
        <v>33.44</v>
      </c>
      <c r="O14" s="196">
        <v>0</v>
      </c>
      <c r="P14" s="196">
        <v>38.869999999999997</v>
      </c>
      <c r="Q14" s="196">
        <v>2.91</v>
      </c>
      <c r="R14" s="196">
        <v>7.02</v>
      </c>
      <c r="S14" s="196">
        <v>4.29</v>
      </c>
      <c r="T14" s="196">
        <v>0</v>
      </c>
      <c r="U14" s="196">
        <v>20.37</v>
      </c>
      <c r="V14" s="196">
        <v>3.37</v>
      </c>
      <c r="W14" s="196">
        <v>4.8099999999999996</v>
      </c>
      <c r="X14" s="196">
        <v>14.42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58.53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19.22</v>
      </c>
      <c r="AQ14" s="196">
        <v>7.69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5.29</v>
      </c>
      <c r="L15" s="196">
        <v>203.78</v>
      </c>
      <c r="M15" s="196">
        <v>27.13</v>
      </c>
      <c r="N15" s="196">
        <v>33.44</v>
      </c>
      <c r="O15" s="196">
        <v>0</v>
      </c>
      <c r="P15" s="196">
        <v>38.869999999999997</v>
      </c>
      <c r="Q15" s="196">
        <v>2.91</v>
      </c>
      <c r="R15" s="196">
        <v>7.02</v>
      </c>
      <c r="S15" s="196">
        <v>4.29</v>
      </c>
      <c r="T15" s="196">
        <v>0</v>
      </c>
      <c r="U15" s="196">
        <v>20.37</v>
      </c>
      <c r="V15" s="196">
        <v>3.37</v>
      </c>
      <c r="W15" s="196">
        <v>4.8099999999999996</v>
      </c>
      <c r="X15" s="196">
        <v>14.42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58.53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19.22</v>
      </c>
      <c r="AQ15" s="196">
        <v>7.69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5.29</v>
      </c>
      <c r="L16" s="196">
        <v>203.78</v>
      </c>
      <c r="M16" s="196">
        <v>27.13</v>
      </c>
      <c r="N16" s="196">
        <v>33.44</v>
      </c>
      <c r="O16" s="196">
        <v>0</v>
      </c>
      <c r="P16" s="196">
        <v>38.869999999999997</v>
      </c>
      <c r="Q16" s="196">
        <v>2.91</v>
      </c>
      <c r="R16" s="196">
        <v>7.02</v>
      </c>
      <c r="S16" s="196">
        <v>4.29</v>
      </c>
      <c r="T16" s="196">
        <v>0</v>
      </c>
      <c r="U16" s="196">
        <v>20.37</v>
      </c>
      <c r="V16" s="196">
        <v>3.37</v>
      </c>
      <c r="W16" s="196">
        <v>4.8099999999999996</v>
      </c>
      <c r="X16" s="196">
        <v>14.42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58.53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19.22</v>
      </c>
      <c r="AQ16" s="196">
        <v>7.69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5.29</v>
      </c>
      <c r="L17" s="196">
        <v>203.78</v>
      </c>
      <c r="M17" s="196">
        <v>27.13</v>
      </c>
      <c r="N17" s="196">
        <v>33.44</v>
      </c>
      <c r="O17" s="196">
        <v>0</v>
      </c>
      <c r="P17" s="196">
        <v>38.869999999999997</v>
      </c>
      <c r="Q17" s="196">
        <v>2.91</v>
      </c>
      <c r="R17" s="196">
        <v>7.02</v>
      </c>
      <c r="S17" s="196">
        <v>4.29</v>
      </c>
      <c r="T17" s="196">
        <v>0</v>
      </c>
      <c r="U17" s="196">
        <v>20.37</v>
      </c>
      <c r="V17" s="196">
        <v>3.37</v>
      </c>
      <c r="W17" s="196">
        <v>4.8099999999999996</v>
      </c>
      <c r="X17" s="196">
        <v>14.42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58.53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19.22</v>
      </c>
      <c r="AQ17" s="196">
        <v>7.69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5.29</v>
      </c>
      <c r="L18" s="196">
        <v>203.78</v>
      </c>
      <c r="M18" s="196">
        <v>27.13</v>
      </c>
      <c r="N18" s="196">
        <v>33.44</v>
      </c>
      <c r="O18" s="196">
        <v>0</v>
      </c>
      <c r="P18" s="196">
        <v>38.869999999999997</v>
      </c>
      <c r="Q18" s="196">
        <v>2.91</v>
      </c>
      <c r="R18" s="196">
        <v>7.02</v>
      </c>
      <c r="S18" s="196">
        <v>4.29</v>
      </c>
      <c r="T18" s="196">
        <v>0</v>
      </c>
      <c r="U18" s="196">
        <v>20.37</v>
      </c>
      <c r="V18" s="196">
        <v>3.37</v>
      </c>
      <c r="W18" s="196">
        <v>4.8099999999999996</v>
      </c>
      <c r="X18" s="196">
        <v>14.42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58.53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19.22</v>
      </c>
      <c r="AQ18" s="196">
        <v>7.69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5.29</v>
      </c>
      <c r="L19" s="196">
        <v>203.78</v>
      </c>
      <c r="M19" s="196">
        <v>27.13</v>
      </c>
      <c r="N19" s="196">
        <v>33.44</v>
      </c>
      <c r="O19" s="196">
        <v>0</v>
      </c>
      <c r="P19" s="196">
        <v>38.869999999999997</v>
      </c>
      <c r="Q19" s="196">
        <v>2.91</v>
      </c>
      <c r="R19" s="196">
        <v>7.02</v>
      </c>
      <c r="S19" s="196">
        <v>4.29</v>
      </c>
      <c r="T19" s="196">
        <v>0</v>
      </c>
      <c r="U19" s="196">
        <v>20.37</v>
      </c>
      <c r="V19" s="196">
        <v>3.37</v>
      </c>
      <c r="W19" s="196">
        <v>4.8099999999999996</v>
      </c>
      <c r="X19" s="196">
        <v>14.42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58.53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19.22</v>
      </c>
      <c r="AQ19" s="196">
        <v>7.69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5.29</v>
      </c>
      <c r="L20" s="196">
        <v>203.78</v>
      </c>
      <c r="M20" s="196">
        <v>27.13</v>
      </c>
      <c r="N20" s="196">
        <v>33.44</v>
      </c>
      <c r="O20" s="196">
        <v>0</v>
      </c>
      <c r="P20" s="196">
        <v>38.869999999999997</v>
      </c>
      <c r="Q20" s="196">
        <v>2.91</v>
      </c>
      <c r="R20" s="196">
        <v>7.02</v>
      </c>
      <c r="S20" s="196">
        <v>4.29</v>
      </c>
      <c r="T20" s="196">
        <v>0</v>
      </c>
      <c r="U20" s="196">
        <v>20.37</v>
      </c>
      <c r="V20" s="196">
        <v>3.37</v>
      </c>
      <c r="W20" s="196">
        <v>4.8099999999999996</v>
      </c>
      <c r="X20" s="196">
        <v>14.42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58.53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19.22</v>
      </c>
      <c r="AQ20" s="196">
        <v>7.69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5.29</v>
      </c>
      <c r="L21" s="196">
        <v>203.78</v>
      </c>
      <c r="M21" s="196">
        <v>27.13</v>
      </c>
      <c r="N21" s="196">
        <v>33.44</v>
      </c>
      <c r="O21" s="196">
        <v>0</v>
      </c>
      <c r="P21" s="196">
        <v>38.869999999999997</v>
      </c>
      <c r="Q21" s="196">
        <v>2.91</v>
      </c>
      <c r="R21" s="196">
        <v>7.02</v>
      </c>
      <c r="S21" s="196">
        <v>4.29</v>
      </c>
      <c r="T21" s="196">
        <v>0</v>
      </c>
      <c r="U21" s="196">
        <v>20.37</v>
      </c>
      <c r="V21" s="196">
        <v>3.37</v>
      </c>
      <c r="W21" s="196">
        <v>4.8099999999999996</v>
      </c>
      <c r="X21" s="196">
        <v>14.42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58.53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17.89</v>
      </c>
      <c r="AQ21" s="196">
        <v>7.69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5.29</v>
      </c>
      <c r="L22" s="196">
        <v>203.78</v>
      </c>
      <c r="M22" s="196">
        <v>27.13</v>
      </c>
      <c r="N22" s="196">
        <v>33.44</v>
      </c>
      <c r="O22" s="196">
        <v>0</v>
      </c>
      <c r="P22" s="196">
        <v>38.869999999999997</v>
      </c>
      <c r="Q22" s="196">
        <v>2.91</v>
      </c>
      <c r="R22" s="196">
        <v>7.02</v>
      </c>
      <c r="S22" s="196">
        <v>4.29</v>
      </c>
      <c r="T22" s="196">
        <v>0</v>
      </c>
      <c r="U22" s="196">
        <v>20.37</v>
      </c>
      <c r="V22" s="196">
        <v>3.37</v>
      </c>
      <c r="W22" s="196">
        <v>4.8099999999999996</v>
      </c>
      <c r="X22" s="196">
        <v>14.42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58.53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19.22</v>
      </c>
      <c r="AQ22" s="196">
        <v>7.69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5.29</v>
      </c>
      <c r="L23" s="196">
        <v>203.77</v>
      </c>
      <c r="M23" s="196">
        <v>27.13</v>
      </c>
      <c r="N23" s="196">
        <v>33.44</v>
      </c>
      <c r="O23" s="196">
        <v>0</v>
      </c>
      <c r="P23" s="196">
        <v>38.869999999999997</v>
      </c>
      <c r="Q23" s="196">
        <v>2.78</v>
      </c>
      <c r="R23" s="196">
        <v>5.77</v>
      </c>
      <c r="S23" s="196">
        <v>3.54</v>
      </c>
      <c r="T23" s="196">
        <v>0</v>
      </c>
      <c r="U23" s="196">
        <v>20.37</v>
      </c>
      <c r="V23" s="196">
        <v>1.98</v>
      </c>
      <c r="W23" s="196">
        <v>4.8099999999999996</v>
      </c>
      <c r="X23" s="196">
        <v>14.42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58.53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19.22</v>
      </c>
      <c r="AQ23" s="196">
        <v>7.69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5.29</v>
      </c>
      <c r="L24" s="196">
        <v>203.77</v>
      </c>
      <c r="M24" s="196">
        <v>27.13</v>
      </c>
      <c r="N24" s="196">
        <v>33.44</v>
      </c>
      <c r="O24" s="196">
        <v>0</v>
      </c>
      <c r="P24" s="196">
        <v>38.869999999999997</v>
      </c>
      <c r="Q24" s="196">
        <v>2.88</v>
      </c>
      <c r="R24" s="196">
        <v>11.97</v>
      </c>
      <c r="S24" s="196">
        <v>3.84</v>
      </c>
      <c r="T24" s="196">
        <v>0</v>
      </c>
      <c r="U24" s="196">
        <v>20.37</v>
      </c>
      <c r="V24" s="196">
        <v>6.11</v>
      </c>
      <c r="W24" s="196">
        <v>13.27</v>
      </c>
      <c r="X24" s="196">
        <v>43.18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58.53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72.22</v>
      </c>
      <c r="AQ24" s="196">
        <v>26.6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5.29</v>
      </c>
      <c r="L25" s="196">
        <v>203.77</v>
      </c>
      <c r="M25" s="196">
        <v>27.13</v>
      </c>
      <c r="N25" s="196">
        <v>33.44</v>
      </c>
      <c r="O25" s="196">
        <v>0</v>
      </c>
      <c r="P25" s="196">
        <v>38.869999999999997</v>
      </c>
      <c r="Q25" s="196">
        <v>2.88</v>
      </c>
      <c r="R25" s="196">
        <v>12.51</v>
      </c>
      <c r="S25" s="196">
        <v>3.84</v>
      </c>
      <c r="T25" s="196">
        <v>0</v>
      </c>
      <c r="U25" s="196">
        <v>20.37</v>
      </c>
      <c r="V25" s="196">
        <v>6.11</v>
      </c>
      <c r="W25" s="196">
        <v>13.69</v>
      </c>
      <c r="X25" s="196">
        <v>43.26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57.27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74.680000000000007</v>
      </c>
      <c r="AQ25" s="196">
        <v>26.6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5.29</v>
      </c>
      <c r="L26" s="196">
        <v>259.52</v>
      </c>
      <c r="M26" s="196">
        <v>27.13</v>
      </c>
      <c r="N26" s="196">
        <v>33.44</v>
      </c>
      <c r="O26" s="196">
        <v>0</v>
      </c>
      <c r="P26" s="196">
        <v>38.869999999999997</v>
      </c>
      <c r="Q26" s="196">
        <v>2.88</v>
      </c>
      <c r="R26" s="196">
        <v>5.77</v>
      </c>
      <c r="S26" s="196">
        <v>3.84</v>
      </c>
      <c r="T26" s="196">
        <v>0</v>
      </c>
      <c r="U26" s="196">
        <v>20.37</v>
      </c>
      <c r="V26" s="196">
        <v>1.92</v>
      </c>
      <c r="W26" s="196">
        <v>13.69</v>
      </c>
      <c r="X26" s="196">
        <v>43.26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57.27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74.680000000000007</v>
      </c>
      <c r="AQ26" s="196">
        <v>7.69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5.16</v>
      </c>
      <c r="L27" s="196">
        <v>307.58</v>
      </c>
      <c r="M27" s="196">
        <v>27.13</v>
      </c>
      <c r="N27" s="196">
        <v>33.44</v>
      </c>
      <c r="O27" s="196">
        <v>0</v>
      </c>
      <c r="P27" s="196">
        <v>38.869999999999997</v>
      </c>
      <c r="Q27" s="196">
        <v>2.88</v>
      </c>
      <c r="R27" s="196">
        <v>5.77</v>
      </c>
      <c r="S27" s="196">
        <v>3.84</v>
      </c>
      <c r="T27" s="196">
        <v>0</v>
      </c>
      <c r="U27" s="196">
        <v>20.37</v>
      </c>
      <c r="V27" s="196">
        <v>1.92</v>
      </c>
      <c r="W27" s="196">
        <v>13.69</v>
      </c>
      <c r="X27" s="196">
        <v>43.26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55.6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48.06</v>
      </c>
      <c r="AQ27" s="196">
        <v>7.69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8.94</v>
      </c>
      <c r="L28" s="196">
        <v>366.7</v>
      </c>
      <c r="M28" s="196">
        <v>27.13</v>
      </c>
      <c r="N28" s="196">
        <v>33.44</v>
      </c>
      <c r="O28" s="196">
        <v>0</v>
      </c>
      <c r="P28" s="196">
        <v>38.869999999999997</v>
      </c>
      <c r="Q28" s="196">
        <v>6.43</v>
      </c>
      <c r="R28" s="196">
        <v>12.23</v>
      </c>
      <c r="S28" s="196">
        <v>7.69</v>
      </c>
      <c r="T28" s="196">
        <v>0</v>
      </c>
      <c r="U28" s="196">
        <v>20.37</v>
      </c>
      <c r="V28" s="196">
        <v>6.11</v>
      </c>
      <c r="W28" s="196">
        <v>13.69</v>
      </c>
      <c r="X28" s="196">
        <v>43.26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69.61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74.680000000000007</v>
      </c>
      <c r="AQ28" s="196">
        <v>26.6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8.94</v>
      </c>
      <c r="L29" s="196">
        <v>370.7</v>
      </c>
      <c r="M29" s="196">
        <v>27.13</v>
      </c>
      <c r="N29" s="196">
        <v>33.44</v>
      </c>
      <c r="O29" s="196">
        <v>0</v>
      </c>
      <c r="P29" s="196">
        <v>38.869999999999997</v>
      </c>
      <c r="Q29" s="196">
        <v>6.43</v>
      </c>
      <c r="R29" s="196">
        <v>12.51</v>
      </c>
      <c r="S29" s="196">
        <v>7.78</v>
      </c>
      <c r="T29" s="196">
        <v>0</v>
      </c>
      <c r="U29" s="196">
        <v>20.37</v>
      </c>
      <c r="V29" s="196">
        <v>6.11</v>
      </c>
      <c r="W29" s="196">
        <v>13.69</v>
      </c>
      <c r="X29" s="196">
        <v>43.26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74.680000000000007</v>
      </c>
      <c r="AQ29" s="196">
        <v>26.6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8.94</v>
      </c>
      <c r="L30" s="196">
        <v>370.7</v>
      </c>
      <c r="M30" s="196">
        <v>27.13</v>
      </c>
      <c r="N30" s="196">
        <v>33.44</v>
      </c>
      <c r="O30" s="196">
        <v>0</v>
      </c>
      <c r="P30" s="196">
        <v>38.869999999999997</v>
      </c>
      <c r="Q30" s="196">
        <v>6.43</v>
      </c>
      <c r="R30" s="196">
        <v>12.51</v>
      </c>
      <c r="S30" s="196">
        <v>7.78</v>
      </c>
      <c r="T30" s="196">
        <v>0</v>
      </c>
      <c r="U30" s="196">
        <v>20.37</v>
      </c>
      <c r="V30" s="196">
        <v>6.11</v>
      </c>
      <c r="W30" s="196">
        <v>13.69</v>
      </c>
      <c r="X30" s="196">
        <v>43.26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74.680000000000007</v>
      </c>
      <c r="AQ30" s="196">
        <v>26.6</v>
      </c>
      <c r="AR30" s="196">
        <v>0.71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8.94</v>
      </c>
      <c r="L31" s="196">
        <v>370.7</v>
      </c>
      <c r="M31" s="196">
        <v>27.13</v>
      </c>
      <c r="N31" s="196">
        <v>33.44</v>
      </c>
      <c r="O31" s="196">
        <v>0</v>
      </c>
      <c r="P31" s="196">
        <v>38.869999999999997</v>
      </c>
      <c r="Q31" s="196">
        <v>6.43</v>
      </c>
      <c r="R31" s="196">
        <v>12.51</v>
      </c>
      <c r="S31" s="196">
        <v>7.78</v>
      </c>
      <c r="T31" s="196">
        <v>0</v>
      </c>
      <c r="U31" s="196">
        <v>20.37</v>
      </c>
      <c r="V31" s="196">
        <v>6.11</v>
      </c>
      <c r="W31" s="196">
        <v>13.69</v>
      </c>
      <c r="X31" s="196">
        <v>43.26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74.680000000000007</v>
      </c>
      <c r="AQ31" s="196">
        <v>26.6</v>
      </c>
      <c r="AR31" s="196">
        <v>3.2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8.94</v>
      </c>
      <c r="L32" s="196">
        <v>370.7</v>
      </c>
      <c r="M32" s="196">
        <v>27.13</v>
      </c>
      <c r="N32" s="196">
        <v>33.44</v>
      </c>
      <c r="O32" s="196">
        <v>0</v>
      </c>
      <c r="P32" s="196">
        <v>38.869999999999997</v>
      </c>
      <c r="Q32" s="196">
        <v>6.43</v>
      </c>
      <c r="R32" s="196">
        <v>12.51</v>
      </c>
      <c r="S32" s="196">
        <v>7.78</v>
      </c>
      <c r="T32" s="196">
        <v>0</v>
      </c>
      <c r="U32" s="196">
        <v>20.37</v>
      </c>
      <c r="V32" s="196">
        <v>6.11</v>
      </c>
      <c r="W32" s="196">
        <v>13.69</v>
      </c>
      <c r="X32" s="196">
        <v>43.26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74.680000000000007</v>
      </c>
      <c r="AQ32" s="196">
        <v>26.6</v>
      </c>
      <c r="AR32" s="196">
        <v>7.9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8.94</v>
      </c>
      <c r="L33" s="196">
        <v>370.7</v>
      </c>
      <c r="M33" s="196">
        <v>27.13</v>
      </c>
      <c r="N33" s="196">
        <v>33.44</v>
      </c>
      <c r="O33" s="196">
        <v>0</v>
      </c>
      <c r="P33" s="196">
        <v>38.869999999999997</v>
      </c>
      <c r="Q33" s="196">
        <v>6.43</v>
      </c>
      <c r="R33" s="196">
        <v>12.51</v>
      </c>
      <c r="S33" s="196">
        <v>7.78</v>
      </c>
      <c r="T33" s="196">
        <v>0</v>
      </c>
      <c r="U33" s="196">
        <v>20.37</v>
      </c>
      <c r="V33" s="196">
        <v>6.11</v>
      </c>
      <c r="W33" s="196">
        <v>13.69</v>
      </c>
      <c r="X33" s="196">
        <v>43.26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74.680000000000007</v>
      </c>
      <c r="AQ33" s="196">
        <v>26.6</v>
      </c>
      <c r="AR33" s="196">
        <v>12.91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8.94</v>
      </c>
      <c r="L34" s="196">
        <v>370.7</v>
      </c>
      <c r="M34" s="196">
        <v>27.13</v>
      </c>
      <c r="N34" s="196">
        <v>33.44</v>
      </c>
      <c r="O34" s="196">
        <v>0</v>
      </c>
      <c r="P34" s="196">
        <v>38.869999999999997</v>
      </c>
      <c r="Q34" s="196">
        <v>6.43</v>
      </c>
      <c r="R34" s="196">
        <v>12.51</v>
      </c>
      <c r="S34" s="196">
        <v>7.78</v>
      </c>
      <c r="T34" s="196">
        <v>0</v>
      </c>
      <c r="U34" s="196">
        <v>20.37</v>
      </c>
      <c r="V34" s="196">
        <v>6.11</v>
      </c>
      <c r="W34" s="196">
        <v>13.69</v>
      </c>
      <c r="X34" s="196">
        <v>43.26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74.680000000000007</v>
      </c>
      <c r="AQ34" s="196">
        <v>26.6</v>
      </c>
      <c r="AR34" s="196">
        <v>16.93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8.94</v>
      </c>
      <c r="L35" s="196">
        <v>370.7</v>
      </c>
      <c r="M35" s="196">
        <v>27.13</v>
      </c>
      <c r="N35" s="196">
        <v>33.44</v>
      </c>
      <c r="O35" s="196">
        <v>0</v>
      </c>
      <c r="P35" s="196">
        <v>38.869999999999997</v>
      </c>
      <c r="Q35" s="196">
        <v>6.43</v>
      </c>
      <c r="R35" s="196">
        <v>12.51</v>
      </c>
      <c r="S35" s="196">
        <v>7.78</v>
      </c>
      <c r="T35" s="196">
        <v>0</v>
      </c>
      <c r="U35" s="196">
        <v>21.03</v>
      </c>
      <c r="V35" s="196">
        <v>6.11</v>
      </c>
      <c r="W35" s="196">
        <v>13.69</v>
      </c>
      <c r="X35" s="196">
        <v>43.26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74.680000000000007</v>
      </c>
      <c r="AQ35" s="196">
        <v>26.6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8.94</v>
      </c>
      <c r="L36" s="196">
        <v>370.7</v>
      </c>
      <c r="M36" s="196">
        <v>27.13</v>
      </c>
      <c r="N36" s="196">
        <v>33.44</v>
      </c>
      <c r="O36" s="196">
        <v>0</v>
      </c>
      <c r="P36" s="196">
        <v>38.869999999999997</v>
      </c>
      <c r="Q36" s="196">
        <v>6.43</v>
      </c>
      <c r="R36" s="196">
        <v>12.51</v>
      </c>
      <c r="S36" s="196">
        <v>7.78</v>
      </c>
      <c r="T36" s="196">
        <v>0</v>
      </c>
      <c r="U36" s="196">
        <v>21.95</v>
      </c>
      <c r="V36" s="196">
        <v>6.11</v>
      </c>
      <c r="W36" s="196">
        <v>13.69</v>
      </c>
      <c r="X36" s="196">
        <v>43.26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74.680000000000007</v>
      </c>
      <c r="AQ36" s="196">
        <v>26.6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8.94</v>
      </c>
      <c r="L37" s="196">
        <v>370.7</v>
      </c>
      <c r="M37" s="196">
        <v>27.13</v>
      </c>
      <c r="N37" s="196">
        <v>33.44</v>
      </c>
      <c r="O37" s="196">
        <v>0</v>
      </c>
      <c r="P37" s="196">
        <v>38.869999999999997</v>
      </c>
      <c r="Q37" s="196">
        <v>6.43</v>
      </c>
      <c r="R37" s="196">
        <v>12.51</v>
      </c>
      <c r="S37" s="196">
        <v>7.78</v>
      </c>
      <c r="T37" s="196">
        <v>0</v>
      </c>
      <c r="U37" s="196">
        <v>22.65</v>
      </c>
      <c r="V37" s="196">
        <v>6.11</v>
      </c>
      <c r="W37" s="196">
        <v>13.69</v>
      </c>
      <c r="X37" s="196">
        <v>43.26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74.680000000000007</v>
      </c>
      <c r="AQ37" s="196">
        <v>26.6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8.94</v>
      </c>
      <c r="L38" s="196">
        <v>370.7</v>
      </c>
      <c r="M38" s="196">
        <v>27.13</v>
      </c>
      <c r="N38" s="196">
        <v>33.44</v>
      </c>
      <c r="O38" s="196">
        <v>0</v>
      </c>
      <c r="P38" s="196">
        <v>38.869999999999997</v>
      </c>
      <c r="Q38" s="196">
        <v>6.43</v>
      </c>
      <c r="R38" s="196">
        <v>12.51</v>
      </c>
      <c r="S38" s="196">
        <v>7.78</v>
      </c>
      <c r="T38" s="196">
        <v>0</v>
      </c>
      <c r="U38" s="196">
        <v>22.98</v>
      </c>
      <c r="V38" s="196">
        <v>6.11</v>
      </c>
      <c r="W38" s="196">
        <v>13.69</v>
      </c>
      <c r="X38" s="196">
        <v>43.26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74.680000000000007</v>
      </c>
      <c r="AQ38" s="196">
        <v>26.6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8.94</v>
      </c>
      <c r="L39" s="196">
        <v>370.7</v>
      </c>
      <c r="M39" s="196">
        <v>27.13</v>
      </c>
      <c r="N39" s="196">
        <v>33.44</v>
      </c>
      <c r="O39" s="196">
        <v>0</v>
      </c>
      <c r="P39" s="196">
        <v>38.869999999999997</v>
      </c>
      <c r="Q39" s="196">
        <v>6.43</v>
      </c>
      <c r="R39" s="196">
        <v>12.51</v>
      </c>
      <c r="S39" s="196">
        <v>7.78</v>
      </c>
      <c r="T39" s="196">
        <v>0</v>
      </c>
      <c r="U39" s="196">
        <v>23.14</v>
      </c>
      <c r="V39" s="196">
        <v>6.11</v>
      </c>
      <c r="W39" s="196">
        <v>13.69</v>
      </c>
      <c r="X39" s="196">
        <v>43.26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74.680000000000007</v>
      </c>
      <c r="AQ39" s="196">
        <v>26.6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8.94</v>
      </c>
      <c r="L40" s="196">
        <v>370.7</v>
      </c>
      <c r="M40" s="196">
        <v>27.13</v>
      </c>
      <c r="N40" s="196">
        <v>33.44</v>
      </c>
      <c r="O40" s="196">
        <v>0</v>
      </c>
      <c r="P40" s="196">
        <v>38.869999999999997</v>
      </c>
      <c r="Q40" s="196">
        <v>6.43</v>
      </c>
      <c r="R40" s="196">
        <v>12.51</v>
      </c>
      <c r="S40" s="196">
        <v>7.78</v>
      </c>
      <c r="T40" s="196">
        <v>0</v>
      </c>
      <c r="U40" s="196">
        <v>23.47</v>
      </c>
      <c r="V40" s="196">
        <v>6.11</v>
      </c>
      <c r="W40" s="196">
        <v>13.69</v>
      </c>
      <c r="X40" s="196">
        <v>43.26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74.680000000000007</v>
      </c>
      <c r="AQ40" s="196">
        <v>26.6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8.94</v>
      </c>
      <c r="L41" s="196">
        <v>370.7</v>
      </c>
      <c r="M41" s="196">
        <v>27.13</v>
      </c>
      <c r="N41" s="196">
        <v>33.44</v>
      </c>
      <c r="O41" s="196">
        <v>0</v>
      </c>
      <c r="P41" s="196">
        <v>38.869999999999997</v>
      </c>
      <c r="Q41" s="196">
        <v>6.43</v>
      </c>
      <c r="R41" s="196">
        <v>12.51</v>
      </c>
      <c r="S41" s="196">
        <v>7.78</v>
      </c>
      <c r="T41" s="196">
        <v>0</v>
      </c>
      <c r="U41" s="196">
        <v>23.8</v>
      </c>
      <c r="V41" s="196">
        <v>6.11</v>
      </c>
      <c r="W41" s="196">
        <v>13.69</v>
      </c>
      <c r="X41" s="196">
        <v>43.26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74.680000000000007</v>
      </c>
      <c r="AQ41" s="196">
        <v>26.6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8.94</v>
      </c>
      <c r="L42" s="196">
        <v>370.7</v>
      </c>
      <c r="M42" s="196">
        <v>27.13</v>
      </c>
      <c r="N42" s="196">
        <v>33.44</v>
      </c>
      <c r="O42" s="196">
        <v>0</v>
      </c>
      <c r="P42" s="196">
        <v>38.869999999999997</v>
      </c>
      <c r="Q42" s="196">
        <v>6.43</v>
      </c>
      <c r="R42" s="196">
        <v>12.51</v>
      </c>
      <c r="S42" s="196">
        <v>7.78</v>
      </c>
      <c r="T42" s="196">
        <v>0</v>
      </c>
      <c r="U42" s="196">
        <v>24.13</v>
      </c>
      <c r="V42" s="196">
        <v>6.11</v>
      </c>
      <c r="W42" s="196">
        <v>13.69</v>
      </c>
      <c r="X42" s="196">
        <v>43.26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74.680000000000007</v>
      </c>
      <c r="AQ42" s="196">
        <v>26.6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8.94</v>
      </c>
      <c r="L43" s="196">
        <v>370.7</v>
      </c>
      <c r="M43" s="196">
        <v>27.13</v>
      </c>
      <c r="N43" s="196">
        <v>33.44</v>
      </c>
      <c r="O43" s="196">
        <v>0</v>
      </c>
      <c r="P43" s="196">
        <v>38.869999999999997</v>
      </c>
      <c r="Q43" s="196">
        <v>6.43</v>
      </c>
      <c r="R43" s="196">
        <v>12.51</v>
      </c>
      <c r="S43" s="196">
        <v>7.78</v>
      </c>
      <c r="T43" s="196">
        <v>0</v>
      </c>
      <c r="U43" s="196">
        <v>24.47</v>
      </c>
      <c r="V43" s="196">
        <v>6.11</v>
      </c>
      <c r="W43" s="196">
        <v>13.69</v>
      </c>
      <c r="X43" s="196">
        <v>43.26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74.680000000000007</v>
      </c>
      <c r="AQ43" s="196">
        <v>26.6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8.94</v>
      </c>
      <c r="L44" s="196">
        <v>370.7</v>
      </c>
      <c r="M44" s="196">
        <v>27.13</v>
      </c>
      <c r="N44" s="196">
        <v>33.44</v>
      </c>
      <c r="O44" s="196">
        <v>0</v>
      </c>
      <c r="P44" s="196">
        <v>38.869999999999997</v>
      </c>
      <c r="Q44" s="196">
        <v>6.43</v>
      </c>
      <c r="R44" s="196">
        <v>12.51</v>
      </c>
      <c r="S44" s="196">
        <v>7.78</v>
      </c>
      <c r="T44" s="196">
        <v>0</v>
      </c>
      <c r="U44" s="196">
        <v>24.52</v>
      </c>
      <c r="V44" s="196">
        <v>6.11</v>
      </c>
      <c r="W44" s="196">
        <v>13.69</v>
      </c>
      <c r="X44" s="196">
        <v>43.26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74.680000000000007</v>
      </c>
      <c r="AQ44" s="196">
        <v>26.6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8.94</v>
      </c>
      <c r="L45" s="196">
        <v>370.7</v>
      </c>
      <c r="M45" s="196">
        <v>27.13</v>
      </c>
      <c r="N45" s="196">
        <v>33.44</v>
      </c>
      <c r="O45" s="196">
        <v>0</v>
      </c>
      <c r="P45" s="196">
        <v>38.869999999999997</v>
      </c>
      <c r="Q45" s="196">
        <v>6.43</v>
      </c>
      <c r="R45" s="196">
        <v>12.51</v>
      </c>
      <c r="S45" s="196">
        <v>7.78</v>
      </c>
      <c r="T45" s="196">
        <v>0</v>
      </c>
      <c r="U45" s="196">
        <v>24.52</v>
      </c>
      <c r="V45" s="196">
        <v>6.11</v>
      </c>
      <c r="W45" s="196">
        <v>13.69</v>
      </c>
      <c r="X45" s="196">
        <v>43.26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74.680000000000007</v>
      </c>
      <c r="AQ45" s="196">
        <v>26.6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8.94</v>
      </c>
      <c r="L46" s="196">
        <v>370.7</v>
      </c>
      <c r="M46" s="196">
        <v>27.13</v>
      </c>
      <c r="N46" s="196">
        <v>33.44</v>
      </c>
      <c r="O46" s="196">
        <v>0</v>
      </c>
      <c r="P46" s="196">
        <v>38.869999999999997</v>
      </c>
      <c r="Q46" s="196">
        <v>6.43</v>
      </c>
      <c r="R46" s="196">
        <v>12.51</v>
      </c>
      <c r="S46" s="196">
        <v>7.78</v>
      </c>
      <c r="T46" s="196">
        <v>0</v>
      </c>
      <c r="U46" s="196">
        <v>24.52</v>
      </c>
      <c r="V46" s="196">
        <v>6.11</v>
      </c>
      <c r="W46" s="196">
        <v>13.69</v>
      </c>
      <c r="X46" s="196">
        <v>43.26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74.680000000000007</v>
      </c>
      <c r="AQ46" s="196">
        <v>26.6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8.94</v>
      </c>
      <c r="L47" s="196">
        <v>370.7</v>
      </c>
      <c r="M47" s="196">
        <v>27.13</v>
      </c>
      <c r="N47" s="196">
        <v>33.44</v>
      </c>
      <c r="O47" s="196">
        <v>0</v>
      </c>
      <c r="P47" s="196">
        <v>38.869999999999997</v>
      </c>
      <c r="Q47" s="196">
        <v>6.43</v>
      </c>
      <c r="R47" s="196">
        <v>12.51</v>
      </c>
      <c r="S47" s="196">
        <v>7.78</v>
      </c>
      <c r="T47" s="196">
        <v>0</v>
      </c>
      <c r="U47" s="196">
        <v>24.52</v>
      </c>
      <c r="V47" s="196">
        <v>6.11</v>
      </c>
      <c r="W47" s="196">
        <v>13.69</v>
      </c>
      <c r="X47" s="196">
        <v>43.26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62.92</v>
      </c>
      <c r="AQ47" s="196">
        <v>21.23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8.94</v>
      </c>
      <c r="L48" s="196">
        <v>370.7</v>
      </c>
      <c r="M48" s="196">
        <v>27.13</v>
      </c>
      <c r="N48" s="196">
        <v>33.44</v>
      </c>
      <c r="O48" s="196">
        <v>0</v>
      </c>
      <c r="P48" s="196">
        <v>38.869999999999997</v>
      </c>
      <c r="Q48" s="196">
        <v>6.43</v>
      </c>
      <c r="R48" s="196">
        <v>12.51</v>
      </c>
      <c r="S48" s="196">
        <v>7.78</v>
      </c>
      <c r="T48" s="196">
        <v>0</v>
      </c>
      <c r="U48" s="196">
        <v>24.52</v>
      </c>
      <c r="V48" s="196">
        <v>6.11</v>
      </c>
      <c r="W48" s="196">
        <v>13.69</v>
      </c>
      <c r="X48" s="196">
        <v>43.26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62.92</v>
      </c>
      <c r="AQ48" s="196">
        <v>21.23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8.94</v>
      </c>
      <c r="L49" s="196">
        <v>370.7</v>
      </c>
      <c r="M49" s="196">
        <v>27.13</v>
      </c>
      <c r="N49" s="196">
        <v>33.44</v>
      </c>
      <c r="O49" s="196">
        <v>0</v>
      </c>
      <c r="P49" s="196">
        <v>38.869999999999997</v>
      </c>
      <c r="Q49" s="196">
        <v>6.43</v>
      </c>
      <c r="R49" s="196">
        <v>12.51</v>
      </c>
      <c r="S49" s="196">
        <v>7.78</v>
      </c>
      <c r="T49" s="196">
        <v>0</v>
      </c>
      <c r="U49" s="196">
        <v>24.52</v>
      </c>
      <c r="V49" s="196">
        <v>6.11</v>
      </c>
      <c r="W49" s="196">
        <v>13.69</v>
      </c>
      <c r="X49" s="196">
        <v>43.26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62.92</v>
      </c>
      <c r="AQ49" s="196">
        <v>21.23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8.94</v>
      </c>
      <c r="L50" s="196">
        <v>370.7</v>
      </c>
      <c r="M50" s="196">
        <v>27.13</v>
      </c>
      <c r="N50" s="196">
        <v>33.44</v>
      </c>
      <c r="O50" s="196">
        <v>0</v>
      </c>
      <c r="P50" s="196">
        <v>38.869999999999997</v>
      </c>
      <c r="Q50" s="196">
        <v>6.43</v>
      </c>
      <c r="R50" s="196">
        <v>12.51</v>
      </c>
      <c r="S50" s="196">
        <v>7.78</v>
      </c>
      <c r="T50" s="196">
        <v>0</v>
      </c>
      <c r="U50" s="196">
        <v>24.52</v>
      </c>
      <c r="V50" s="196">
        <v>6.11</v>
      </c>
      <c r="W50" s="196">
        <v>13.69</v>
      </c>
      <c r="X50" s="196">
        <v>43.26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62.92</v>
      </c>
      <c r="AQ50" s="196">
        <v>21.23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8.9499999999999993</v>
      </c>
      <c r="L51" s="196">
        <v>370.7</v>
      </c>
      <c r="M51" s="196">
        <v>27.13</v>
      </c>
      <c r="N51" s="196">
        <v>33.44</v>
      </c>
      <c r="O51" s="196">
        <v>0</v>
      </c>
      <c r="P51" s="196">
        <v>38.869999999999997</v>
      </c>
      <c r="Q51" s="196">
        <v>6.43</v>
      </c>
      <c r="R51" s="196">
        <v>12.51</v>
      </c>
      <c r="S51" s="196">
        <v>7.78</v>
      </c>
      <c r="T51" s="196">
        <v>0</v>
      </c>
      <c r="U51" s="196">
        <v>24.52</v>
      </c>
      <c r="V51" s="196">
        <v>6.11</v>
      </c>
      <c r="W51" s="196">
        <v>13.69</v>
      </c>
      <c r="X51" s="196">
        <v>43.26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62.92</v>
      </c>
      <c r="AQ51" s="196">
        <v>21.23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8.9499999999999993</v>
      </c>
      <c r="L52" s="196">
        <v>370.7</v>
      </c>
      <c r="M52" s="196">
        <v>27.13</v>
      </c>
      <c r="N52" s="196">
        <v>33.44</v>
      </c>
      <c r="O52" s="196">
        <v>0</v>
      </c>
      <c r="P52" s="196">
        <v>38.869999999999997</v>
      </c>
      <c r="Q52" s="196">
        <v>6.43</v>
      </c>
      <c r="R52" s="196">
        <v>12.51</v>
      </c>
      <c r="S52" s="196">
        <v>7.78</v>
      </c>
      <c r="T52" s="196">
        <v>0</v>
      </c>
      <c r="U52" s="196">
        <v>24.52</v>
      </c>
      <c r="V52" s="196">
        <v>6.11</v>
      </c>
      <c r="W52" s="196">
        <v>13.69</v>
      </c>
      <c r="X52" s="196">
        <v>43.26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62.92</v>
      </c>
      <c r="AQ52" s="196">
        <v>21.23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5.29</v>
      </c>
      <c r="L53" s="196">
        <v>334.58</v>
      </c>
      <c r="M53" s="196">
        <v>27.13</v>
      </c>
      <c r="N53" s="196">
        <v>33.44</v>
      </c>
      <c r="O53" s="196">
        <v>0</v>
      </c>
      <c r="P53" s="196">
        <v>38.869999999999997</v>
      </c>
      <c r="Q53" s="196">
        <v>6.43</v>
      </c>
      <c r="R53" s="196">
        <v>12.51</v>
      </c>
      <c r="S53" s="196">
        <v>7.78</v>
      </c>
      <c r="T53" s="196">
        <v>0</v>
      </c>
      <c r="U53" s="196">
        <v>24.52</v>
      </c>
      <c r="V53" s="196">
        <v>6.11</v>
      </c>
      <c r="W53" s="196">
        <v>13.69</v>
      </c>
      <c r="X53" s="196">
        <v>43.26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55.6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62.92</v>
      </c>
      <c r="AQ53" s="196">
        <v>21.23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5.29</v>
      </c>
      <c r="L54" s="196">
        <v>267.26</v>
      </c>
      <c r="M54" s="196">
        <v>27.13</v>
      </c>
      <c r="N54" s="196">
        <v>33.44</v>
      </c>
      <c r="O54" s="196">
        <v>0</v>
      </c>
      <c r="P54" s="196">
        <v>38.869999999999997</v>
      </c>
      <c r="Q54" s="196">
        <v>2.88</v>
      </c>
      <c r="R54" s="196">
        <v>5.77</v>
      </c>
      <c r="S54" s="196">
        <v>3.84</v>
      </c>
      <c r="T54" s="196">
        <v>0</v>
      </c>
      <c r="U54" s="196">
        <v>24.52</v>
      </c>
      <c r="V54" s="196">
        <v>2.57</v>
      </c>
      <c r="W54" s="196">
        <v>13.69</v>
      </c>
      <c r="X54" s="196">
        <v>43.26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55.6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62.92</v>
      </c>
      <c r="AQ54" s="196">
        <v>7.69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5.29</v>
      </c>
      <c r="L55" s="196">
        <v>215.11</v>
      </c>
      <c r="M55" s="196">
        <v>27.13</v>
      </c>
      <c r="N55" s="196">
        <v>33.44</v>
      </c>
      <c r="O55" s="196">
        <v>0</v>
      </c>
      <c r="P55" s="196">
        <v>38.869999999999997</v>
      </c>
      <c r="Q55" s="196">
        <v>2.88</v>
      </c>
      <c r="R55" s="196">
        <v>12.51</v>
      </c>
      <c r="S55" s="196">
        <v>3.84</v>
      </c>
      <c r="T55" s="196">
        <v>0</v>
      </c>
      <c r="U55" s="196">
        <v>24.52</v>
      </c>
      <c r="V55" s="196">
        <v>6.11</v>
      </c>
      <c r="W55" s="196">
        <v>13.69</v>
      </c>
      <c r="X55" s="196">
        <v>43.26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57.27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62.92</v>
      </c>
      <c r="AQ55" s="196">
        <v>21.23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5.29</v>
      </c>
      <c r="L56" s="196">
        <v>203.77</v>
      </c>
      <c r="M56" s="196">
        <v>27.13</v>
      </c>
      <c r="N56" s="196">
        <v>33.44</v>
      </c>
      <c r="O56" s="196">
        <v>0</v>
      </c>
      <c r="P56" s="196">
        <v>38.869999999999997</v>
      </c>
      <c r="Q56" s="196">
        <v>2.88</v>
      </c>
      <c r="R56" s="196">
        <v>5.77</v>
      </c>
      <c r="S56" s="196">
        <v>3.84</v>
      </c>
      <c r="T56" s="196">
        <v>0</v>
      </c>
      <c r="U56" s="196">
        <v>24.52</v>
      </c>
      <c r="V56" s="196">
        <v>1.98</v>
      </c>
      <c r="W56" s="196">
        <v>13.69</v>
      </c>
      <c r="X56" s="196">
        <v>43.26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57.27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62.92</v>
      </c>
      <c r="AQ56" s="196">
        <v>7.69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5.29</v>
      </c>
      <c r="L57" s="196">
        <v>203.77</v>
      </c>
      <c r="M57" s="196">
        <v>27.13</v>
      </c>
      <c r="N57" s="196">
        <v>33.44</v>
      </c>
      <c r="O57" s="196">
        <v>0</v>
      </c>
      <c r="P57" s="196">
        <v>38.869999999999997</v>
      </c>
      <c r="Q57" s="196">
        <v>2.88</v>
      </c>
      <c r="R57" s="196">
        <v>5.77</v>
      </c>
      <c r="S57" s="196">
        <v>3.84</v>
      </c>
      <c r="T57" s="196">
        <v>0</v>
      </c>
      <c r="U57" s="196">
        <v>24.52</v>
      </c>
      <c r="V57" s="196">
        <v>1.98</v>
      </c>
      <c r="W57" s="196">
        <v>13.69</v>
      </c>
      <c r="X57" s="196">
        <v>43.26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57.27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48.06</v>
      </c>
      <c r="AQ57" s="196">
        <v>7.69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5.29</v>
      </c>
      <c r="L58" s="196">
        <v>203.77</v>
      </c>
      <c r="M58" s="196">
        <v>27.13</v>
      </c>
      <c r="N58" s="196">
        <v>33.44</v>
      </c>
      <c r="O58" s="196">
        <v>0</v>
      </c>
      <c r="P58" s="196">
        <v>38.869999999999997</v>
      </c>
      <c r="Q58" s="196">
        <v>2.88</v>
      </c>
      <c r="R58" s="196">
        <v>5.77</v>
      </c>
      <c r="S58" s="196">
        <v>3.84</v>
      </c>
      <c r="T58" s="196">
        <v>0</v>
      </c>
      <c r="U58" s="196">
        <v>24.52</v>
      </c>
      <c r="V58" s="196">
        <v>1.98</v>
      </c>
      <c r="W58" s="196">
        <v>13.69</v>
      </c>
      <c r="X58" s="196">
        <v>43.26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57.27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19.22</v>
      </c>
      <c r="AQ58" s="196">
        <v>7.69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5.29</v>
      </c>
      <c r="L59" s="196">
        <v>203.77</v>
      </c>
      <c r="M59" s="196">
        <v>27.13</v>
      </c>
      <c r="N59" s="196">
        <v>33.44</v>
      </c>
      <c r="O59" s="196">
        <v>0</v>
      </c>
      <c r="P59" s="196">
        <v>38.869999999999997</v>
      </c>
      <c r="Q59" s="196">
        <v>3.85</v>
      </c>
      <c r="R59" s="196">
        <v>6.73</v>
      </c>
      <c r="S59" s="196">
        <v>4.8099999999999996</v>
      </c>
      <c r="T59" s="196">
        <v>0</v>
      </c>
      <c r="U59" s="196">
        <v>24.52</v>
      </c>
      <c r="V59" s="196">
        <v>1.98</v>
      </c>
      <c r="W59" s="196">
        <v>13.69</v>
      </c>
      <c r="X59" s="196">
        <v>43.26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57.27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19.22</v>
      </c>
      <c r="AQ59" s="196">
        <v>7.69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5.29</v>
      </c>
      <c r="L60" s="196">
        <v>203.77</v>
      </c>
      <c r="M60" s="196">
        <v>27.13</v>
      </c>
      <c r="N60" s="196">
        <v>33.44</v>
      </c>
      <c r="O60" s="196">
        <v>0</v>
      </c>
      <c r="P60" s="196">
        <v>38.869999999999997</v>
      </c>
      <c r="Q60" s="196">
        <v>3.85</v>
      </c>
      <c r="R60" s="196">
        <v>6.73</v>
      </c>
      <c r="S60" s="196">
        <v>4.8099999999999996</v>
      </c>
      <c r="T60" s="196">
        <v>0</v>
      </c>
      <c r="U60" s="196">
        <v>24.52</v>
      </c>
      <c r="V60" s="196">
        <v>1.98</v>
      </c>
      <c r="W60" s="196">
        <v>13.69</v>
      </c>
      <c r="X60" s="196">
        <v>43.26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57.27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19.22</v>
      </c>
      <c r="AQ60" s="196">
        <v>7.69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5.29</v>
      </c>
      <c r="L61" s="196">
        <v>203.77</v>
      </c>
      <c r="M61" s="196">
        <v>27.13</v>
      </c>
      <c r="N61" s="196">
        <v>33.44</v>
      </c>
      <c r="O61" s="196">
        <v>0</v>
      </c>
      <c r="P61" s="196">
        <v>38.869999999999997</v>
      </c>
      <c r="Q61" s="196">
        <v>3.85</v>
      </c>
      <c r="R61" s="196">
        <v>6.73</v>
      </c>
      <c r="S61" s="196">
        <v>4.8099999999999996</v>
      </c>
      <c r="T61" s="196">
        <v>0</v>
      </c>
      <c r="U61" s="196">
        <v>24.52</v>
      </c>
      <c r="V61" s="196">
        <v>1.98</v>
      </c>
      <c r="W61" s="196">
        <v>13.69</v>
      </c>
      <c r="X61" s="196">
        <v>43.26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57.27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19.39</v>
      </c>
      <c r="AQ61" s="196">
        <v>7.69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5.29</v>
      </c>
      <c r="L62" s="196">
        <v>203.77</v>
      </c>
      <c r="M62" s="196">
        <v>27.13</v>
      </c>
      <c r="N62" s="196">
        <v>33.44</v>
      </c>
      <c r="O62" s="196">
        <v>0</v>
      </c>
      <c r="P62" s="196">
        <v>38.869999999999997</v>
      </c>
      <c r="Q62" s="196">
        <v>3.85</v>
      </c>
      <c r="R62" s="196">
        <v>6.73</v>
      </c>
      <c r="S62" s="196">
        <v>4.8099999999999996</v>
      </c>
      <c r="T62" s="196">
        <v>0</v>
      </c>
      <c r="U62" s="196">
        <v>24.52</v>
      </c>
      <c r="V62" s="196">
        <v>1.98</v>
      </c>
      <c r="W62" s="196">
        <v>13.69</v>
      </c>
      <c r="X62" s="196">
        <v>43.26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57.27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19.39</v>
      </c>
      <c r="AQ62" s="196">
        <v>7.69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5.29</v>
      </c>
      <c r="L63" s="196">
        <v>203.77</v>
      </c>
      <c r="M63" s="196">
        <v>27.13</v>
      </c>
      <c r="N63" s="196">
        <v>33.44</v>
      </c>
      <c r="O63" s="196">
        <v>0</v>
      </c>
      <c r="P63" s="196">
        <v>38.869999999999997</v>
      </c>
      <c r="Q63" s="196">
        <v>3.85</v>
      </c>
      <c r="R63" s="196">
        <v>6.73</v>
      </c>
      <c r="S63" s="196">
        <v>4.8099999999999996</v>
      </c>
      <c r="T63" s="196">
        <v>0</v>
      </c>
      <c r="U63" s="196">
        <v>24.52</v>
      </c>
      <c r="V63" s="196">
        <v>1.98</v>
      </c>
      <c r="W63" s="196">
        <v>13.69</v>
      </c>
      <c r="X63" s="196">
        <v>43.26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57.27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19.22</v>
      </c>
      <c r="AQ63" s="196">
        <v>7.69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5.29</v>
      </c>
      <c r="L64" s="196">
        <v>203.77</v>
      </c>
      <c r="M64" s="196">
        <v>27.13</v>
      </c>
      <c r="N64" s="196">
        <v>33.44</v>
      </c>
      <c r="O64" s="196">
        <v>0</v>
      </c>
      <c r="P64" s="196">
        <v>38.869999999999997</v>
      </c>
      <c r="Q64" s="196">
        <v>3.85</v>
      </c>
      <c r="R64" s="196">
        <v>6.73</v>
      </c>
      <c r="S64" s="196">
        <v>4.8099999999999996</v>
      </c>
      <c r="T64" s="196">
        <v>0</v>
      </c>
      <c r="U64" s="196">
        <v>24.52</v>
      </c>
      <c r="V64" s="196">
        <v>1.98</v>
      </c>
      <c r="W64" s="196">
        <v>13.69</v>
      </c>
      <c r="X64" s="196">
        <v>43.26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57.27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48.06</v>
      </c>
      <c r="AQ64" s="196">
        <v>7.69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5.29</v>
      </c>
      <c r="L65" s="196">
        <v>203.77</v>
      </c>
      <c r="M65" s="196">
        <v>27.13</v>
      </c>
      <c r="N65" s="196">
        <v>33.44</v>
      </c>
      <c r="O65" s="196">
        <v>0</v>
      </c>
      <c r="P65" s="196">
        <v>38.869999999999997</v>
      </c>
      <c r="Q65" s="196">
        <v>6.43</v>
      </c>
      <c r="R65" s="196">
        <v>12.51</v>
      </c>
      <c r="S65" s="196">
        <v>7.79</v>
      </c>
      <c r="T65" s="196">
        <v>0</v>
      </c>
      <c r="U65" s="196">
        <v>24.52</v>
      </c>
      <c r="V65" s="196">
        <v>6.11</v>
      </c>
      <c r="W65" s="196">
        <v>13.69</v>
      </c>
      <c r="X65" s="196">
        <v>43.26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57.27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62.92</v>
      </c>
      <c r="AQ65" s="196">
        <v>21.23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4.92</v>
      </c>
      <c r="L66" s="196">
        <v>203.77</v>
      </c>
      <c r="M66" s="196">
        <v>27.13</v>
      </c>
      <c r="N66" s="196">
        <v>33.44</v>
      </c>
      <c r="O66" s="196">
        <v>0</v>
      </c>
      <c r="P66" s="196">
        <v>38.869999999999997</v>
      </c>
      <c r="Q66" s="196">
        <v>6.43</v>
      </c>
      <c r="R66" s="196">
        <v>12.51</v>
      </c>
      <c r="S66" s="196">
        <v>7.79</v>
      </c>
      <c r="T66" s="196">
        <v>0</v>
      </c>
      <c r="U66" s="196">
        <v>24.52</v>
      </c>
      <c r="V66" s="196">
        <v>6.11</v>
      </c>
      <c r="W66" s="196">
        <v>13.69</v>
      </c>
      <c r="X66" s="196">
        <v>43.26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57.27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62.92</v>
      </c>
      <c r="AQ66" s="196">
        <v>21.23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5.24</v>
      </c>
      <c r="L67" s="196">
        <v>259.52</v>
      </c>
      <c r="M67" s="196">
        <v>27.13</v>
      </c>
      <c r="N67" s="196">
        <v>33.44</v>
      </c>
      <c r="O67" s="196">
        <v>0</v>
      </c>
      <c r="P67" s="196">
        <v>38.869999999999997</v>
      </c>
      <c r="Q67" s="196">
        <v>6.43</v>
      </c>
      <c r="R67" s="196">
        <v>12.51</v>
      </c>
      <c r="S67" s="196">
        <v>7.79</v>
      </c>
      <c r="T67" s="196">
        <v>0</v>
      </c>
      <c r="U67" s="196">
        <v>24.52</v>
      </c>
      <c r="V67" s="196">
        <v>6.11</v>
      </c>
      <c r="W67" s="196">
        <v>13.69</v>
      </c>
      <c r="X67" s="196">
        <v>43.26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57.27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62.92</v>
      </c>
      <c r="AQ67" s="196">
        <v>21.23</v>
      </c>
      <c r="AR67" s="196">
        <v>22.28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5.29</v>
      </c>
      <c r="L68" s="196">
        <v>307.58</v>
      </c>
      <c r="M68" s="196">
        <v>27.13</v>
      </c>
      <c r="N68" s="196">
        <v>33.44</v>
      </c>
      <c r="O68" s="196">
        <v>0</v>
      </c>
      <c r="P68" s="196">
        <v>38.869999999999997</v>
      </c>
      <c r="Q68" s="196">
        <v>6.43</v>
      </c>
      <c r="R68" s="196">
        <v>12.51</v>
      </c>
      <c r="S68" s="196">
        <v>7.79</v>
      </c>
      <c r="T68" s="196">
        <v>0</v>
      </c>
      <c r="U68" s="196">
        <v>24.52</v>
      </c>
      <c r="V68" s="196">
        <v>4.51</v>
      </c>
      <c r="W68" s="196">
        <v>13.69</v>
      </c>
      <c r="X68" s="196">
        <v>43.26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57.27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62.92</v>
      </c>
      <c r="AQ68" s="196">
        <v>21.23</v>
      </c>
      <c r="AR68" s="196">
        <v>19.22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8.94</v>
      </c>
      <c r="L69" s="196">
        <v>370.71</v>
      </c>
      <c r="M69" s="196">
        <v>27.13</v>
      </c>
      <c r="N69" s="196">
        <v>33.44</v>
      </c>
      <c r="O69" s="196">
        <v>0</v>
      </c>
      <c r="P69" s="196">
        <v>38.869999999999997</v>
      </c>
      <c r="Q69" s="196">
        <v>6.43</v>
      </c>
      <c r="R69" s="196">
        <v>12.51</v>
      </c>
      <c r="S69" s="196">
        <v>7.79</v>
      </c>
      <c r="T69" s="196">
        <v>0</v>
      </c>
      <c r="U69" s="196">
        <v>24.52</v>
      </c>
      <c r="V69" s="196">
        <v>6.03</v>
      </c>
      <c r="W69" s="196">
        <v>13.69</v>
      </c>
      <c r="X69" s="196">
        <v>43.26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62.92</v>
      </c>
      <c r="AQ69" s="196">
        <v>21.23</v>
      </c>
      <c r="AR69" s="196">
        <v>14.81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8.94</v>
      </c>
      <c r="L70" s="196">
        <v>370.71</v>
      </c>
      <c r="M70" s="196">
        <v>27.13</v>
      </c>
      <c r="N70" s="196">
        <v>33.44</v>
      </c>
      <c r="O70" s="196">
        <v>0</v>
      </c>
      <c r="P70" s="196">
        <v>38.869999999999997</v>
      </c>
      <c r="Q70" s="196">
        <v>6.43</v>
      </c>
      <c r="R70" s="196">
        <v>12.51</v>
      </c>
      <c r="S70" s="196">
        <v>7.79</v>
      </c>
      <c r="T70" s="196">
        <v>0</v>
      </c>
      <c r="U70" s="196">
        <v>24.52</v>
      </c>
      <c r="V70" s="196">
        <v>6.11</v>
      </c>
      <c r="W70" s="196">
        <v>13.69</v>
      </c>
      <c r="X70" s="196">
        <v>43.26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62.92</v>
      </c>
      <c r="AQ70" s="196">
        <v>21.23</v>
      </c>
      <c r="AR70" s="196">
        <v>10.81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8.94</v>
      </c>
      <c r="L71" s="196">
        <v>370.71</v>
      </c>
      <c r="M71" s="196">
        <v>27.13</v>
      </c>
      <c r="N71" s="196">
        <v>33.44</v>
      </c>
      <c r="O71" s="196">
        <v>0</v>
      </c>
      <c r="P71" s="196">
        <v>38.869999999999997</v>
      </c>
      <c r="Q71" s="196">
        <v>6.43</v>
      </c>
      <c r="R71" s="196">
        <v>12.51</v>
      </c>
      <c r="S71" s="196">
        <v>7.79</v>
      </c>
      <c r="T71" s="196">
        <v>0</v>
      </c>
      <c r="U71" s="196">
        <v>24.52</v>
      </c>
      <c r="V71" s="196">
        <v>6.11</v>
      </c>
      <c r="W71" s="196">
        <v>13.69</v>
      </c>
      <c r="X71" s="196">
        <v>43.26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63.56</v>
      </c>
      <c r="AQ71" s="196">
        <v>21.23</v>
      </c>
      <c r="AR71" s="196">
        <v>5.65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8.94</v>
      </c>
      <c r="L72" s="196">
        <v>370.71</v>
      </c>
      <c r="M72" s="196">
        <v>27.13</v>
      </c>
      <c r="N72" s="196">
        <v>33.44</v>
      </c>
      <c r="O72" s="196">
        <v>0</v>
      </c>
      <c r="P72" s="196">
        <v>38.869999999999997</v>
      </c>
      <c r="Q72" s="196">
        <v>6.43</v>
      </c>
      <c r="R72" s="196">
        <v>12.51</v>
      </c>
      <c r="S72" s="196">
        <v>7.79</v>
      </c>
      <c r="T72" s="196">
        <v>0</v>
      </c>
      <c r="U72" s="196">
        <v>24.52</v>
      </c>
      <c r="V72" s="196">
        <v>6.11</v>
      </c>
      <c r="W72" s="196">
        <v>13.69</v>
      </c>
      <c r="X72" s="196">
        <v>43.26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63.56</v>
      </c>
      <c r="AQ72" s="196">
        <v>21.23</v>
      </c>
      <c r="AR72" s="196">
        <v>1.97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8.94</v>
      </c>
      <c r="L73" s="196">
        <v>370.71</v>
      </c>
      <c r="M73" s="196">
        <v>27.13</v>
      </c>
      <c r="N73" s="196">
        <v>33.44</v>
      </c>
      <c r="O73" s="196">
        <v>0</v>
      </c>
      <c r="P73" s="196">
        <v>38.869999999999997</v>
      </c>
      <c r="Q73" s="196">
        <v>6.43</v>
      </c>
      <c r="R73" s="196">
        <v>12.51</v>
      </c>
      <c r="S73" s="196">
        <v>7.79</v>
      </c>
      <c r="T73" s="196">
        <v>0</v>
      </c>
      <c r="U73" s="196">
        <v>24.52</v>
      </c>
      <c r="V73" s="196">
        <v>6.11</v>
      </c>
      <c r="W73" s="196">
        <v>13.69</v>
      </c>
      <c r="X73" s="196">
        <v>43.26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63.56</v>
      </c>
      <c r="AQ73" s="196">
        <v>21.23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8.94</v>
      </c>
      <c r="L74" s="196">
        <v>370.71</v>
      </c>
      <c r="M74" s="196">
        <v>27.13</v>
      </c>
      <c r="N74" s="196">
        <v>33.44</v>
      </c>
      <c r="O74" s="196">
        <v>0</v>
      </c>
      <c r="P74" s="196">
        <v>38.869999999999997</v>
      </c>
      <c r="Q74" s="196">
        <v>6.43</v>
      </c>
      <c r="R74" s="196">
        <v>12.51</v>
      </c>
      <c r="S74" s="196">
        <v>7.79</v>
      </c>
      <c r="T74" s="196">
        <v>0</v>
      </c>
      <c r="U74" s="196">
        <v>24.52</v>
      </c>
      <c r="V74" s="196">
        <v>6.11</v>
      </c>
      <c r="W74" s="196">
        <v>13.69</v>
      </c>
      <c r="X74" s="196">
        <v>43.26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63.56</v>
      </c>
      <c r="AQ74" s="196">
        <v>21.23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8.94</v>
      </c>
      <c r="L75" s="196">
        <v>370.71</v>
      </c>
      <c r="M75" s="196">
        <v>27.13</v>
      </c>
      <c r="N75" s="196">
        <v>33.44</v>
      </c>
      <c r="O75" s="196">
        <v>0</v>
      </c>
      <c r="P75" s="196">
        <v>38.869999999999997</v>
      </c>
      <c r="Q75" s="196">
        <v>6.43</v>
      </c>
      <c r="R75" s="196">
        <v>12.51</v>
      </c>
      <c r="S75" s="196">
        <v>7.79</v>
      </c>
      <c r="T75" s="196">
        <v>0</v>
      </c>
      <c r="U75" s="196">
        <v>24.52</v>
      </c>
      <c r="V75" s="196">
        <v>6.11</v>
      </c>
      <c r="W75" s="196">
        <v>13.69</v>
      </c>
      <c r="X75" s="196">
        <v>43.26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62.92</v>
      </c>
      <c r="AQ75" s="196">
        <v>21.23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8.94</v>
      </c>
      <c r="L76" s="196">
        <v>370.71</v>
      </c>
      <c r="M76" s="196">
        <v>27.13</v>
      </c>
      <c r="N76" s="196">
        <v>33.44</v>
      </c>
      <c r="O76" s="196">
        <v>0</v>
      </c>
      <c r="P76" s="196">
        <v>38.869999999999997</v>
      </c>
      <c r="Q76" s="196">
        <v>6.43</v>
      </c>
      <c r="R76" s="196">
        <v>12.51</v>
      </c>
      <c r="S76" s="196">
        <v>7.79</v>
      </c>
      <c r="T76" s="196">
        <v>0</v>
      </c>
      <c r="U76" s="196">
        <v>24.52</v>
      </c>
      <c r="V76" s="196">
        <v>6.11</v>
      </c>
      <c r="W76" s="196">
        <v>13.69</v>
      </c>
      <c r="X76" s="196">
        <v>43.26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62.92</v>
      </c>
      <c r="AQ76" s="196">
        <v>21.23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8.94</v>
      </c>
      <c r="L77" s="196">
        <v>370.7</v>
      </c>
      <c r="M77" s="196">
        <v>27.13</v>
      </c>
      <c r="N77" s="196">
        <v>33.44</v>
      </c>
      <c r="O77" s="196">
        <v>0</v>
      </c>
      <c r="P77" s="196">
        <v>38.869999999999997</v>
      </c>
      <c r="Q77" s="196">
        <v>6.43</v>
      </c>
      <c r="R77" s="196">
        <v>12.51</v>
      </c>
      <c r="S77" s="196">
        <v>7.79</v>
      </c>
      <c r="T77" s="196">
        <v>0</v>
      </c>
      <c r="U77" s="196">
        <v>20.89</v>
      </c>
      <c r="V77" s="196">
        <v>6.11</v>
      </c>
      <c r="W77" s="196">
        <v>13.69</v>
      </c>
      <c r="X77" s="196">
        <v>43.26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62.92</v>
      </c>
      <c r="AQ77" s="196">
        <v>21.23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8.94</v>
      </c>
      <c r="L78" s="196">
        <v>370.7</v>
      </c>
      <c r="M78" s="196">
        <v>27.13</v>
      </c>
      <c r="N78" s="196">
        <v>33.44</v>
      </c>
      <c r="O78" s="196">
        <v>0</v>
      </c>
      <c r="P78" s="196">
        <v>38.869999999999997</v>
      </c>
      <c r="Q78" s="196">
        <v>6.43</v>
      </c>
      <c r="R78" s="196">
        <v>12.51</v>
      </c>
      <c r="S78" s="196">
        <v>7.79</v>
      </c>
      <c r="T78" s="196">
        <v>0</v>
      </c>
      <c r="U78" s="196">
        <v>20.89</v>
      </c>
      <c r="V78" s="196">
        <v>6.11</v>
      </c>
      <c r="W78" s="196">
        <v>13.69</v>
      </c>
      <c r="X78" s="196">
        <v>43.26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62.92</v>
      </c>
      <c r="AQ78" s="196">
        <v>21.23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8.94</v>
      </c>
      <c r="L79" s="196">
        <v>370.7</v>
      </c>
      <c r="M79" s="196">
        <v>27.13</v>
      </c>
      <c r="N79" s="196">
        <v>33.44</v>
      </c>
      <c r="O79" s="196">
        <v>0</v>
      </c>
      <c r="P79" s="196">
        <v>38.869999999999997</v>
      </c>
      <c r="Q79" s="196">
        <v>6.43</v>
      </c>
      <c r="R79" s="196">
        <v>12.51</v>
      </c>
      <c r="S79" s="196">
        <v>7.79</v>
      </c>
      <c r="T79" s="196">
        <v>0</v>
      </c>
      <c r="U79" s="196">
        <v>20.89</v>
      </c>
      <c r="V79" s="196">
        <v>6.11</v>
      </c>
      <c r="W79" s="196">
        <v>13.69</v>
      </c>
      <c r="X79" s="196">
        <v>43.26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62.92</v>
      </c>
      <c r="AQ79" s="196">
        <v>21.23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8.94</v>
      </c>
      <c r="L80" s="196">
        <v>370.7</v>
      </c>
      <c r="M80" s="196">
        <v>27.13</v>
      </c>
      <c r="N80" s="196">
        <v>33.44</v>
      </c>
      <c r="O80" s="196">
        <v>0</v>
      </c>
      <c r="P80" s="196">
        <v>38.869999999999997</v>
      </c>
      <c r="Q80" s="196">
        <v>6.43</v>
      </c>
      <c r="R80" s="196">
        <v>12.51</v>
      </c>
      <c r="S80" s="196">
        <v>7.79</v>
      </c>
      <c r="T80" s="196">
        <v>0</v>
      </c>
      <c r="U80" s="196">
        <v>20.89</v>
      </c>
      <c r="V80" s="196">
        <v>6.11</v>
      </c>
      <c r="W80" s="196">
        <v>13.69</v>
      </c>
      <c r="X80" s="196">
        <v>43.26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62.92</v>
      </c>
      <c r="AQ80" s="196">
        <v>21.23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8.94</v>
      </c>
      <c r="L81" s="196">
        <v>370.7</v>
      </c>
      <c r="M81" s="196">
        <v>27.13</v>
      </c>
      <c r="N81" s="196">
        <v>33.44</v>
      </c>
      <c r="O81" s="196">
        <v>0</v>
      </c>
      <c r="P81" s="196">
        <v>38.869999999999997</v>
      </c>
      <c r="Q81" s="196">
        <v>6.43</v>
      </c>
      <c r="R81" s="196">
        <v>12.51</v>
      </c>
      <c r="S81" s="196">
        <v>7.79</v>
      </c>
      <c r="T81" s="196">
        <v>0</v>
      </c>
      <c r="U81" s="196">
        <v>20.89</v>
      </c>
      <c r="V81" s="196">
        <v>6.11</v>
      </c>
      <c r="W81" s="196">
        <v>13.69</v>
      </c>
      <c r="X81" s="196">
        <v>43.26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62.28</v>
      </c>
      <c r="AQ81" s="196">
        <v>21.23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8.94</v>
      </c>
      <c r="L82" s="196">
        <v>370.7</v>
      </c>
      <c r="M82" s="196">
        <v>27.13</v>
      </c>
      <c r="N82" s="196">
        <v>33.44</v>
      </c>
      <c r="O82" s="196">
        <v>0</v>
      </c>
      <c r="P82" s="196">
        <v>38.869999999999997</v>
      </c>
      <c r="Q82" s="196">
        <v>6.43</v>
      </c>
      <c r="R82" s="196">
        <v>12.51</v>
      </c>
      <c r="S82" s="196">
        <v>7.79</v>
      </c>
      <c r="T82" s="196">
        <v>0</v>
      </c>
      <c r="U82" s="196">
        <v>20.89</v>
      </c>
      <c r="V82" s="196">
        <v>6.11</v>
      </c>
      <c r="W82" s="196">
        <v>13.69</v>
      </c>
      <c r="X82" s="196">
        <v>43.26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62.28</v>
      </c>
      <c r="AQ82" s="196">
        <v>21.23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8.94</v>
      </c>
      <c r="L83" s="196">
        <v>370.71</v>
      </c>
      <c r="M83" s="196">
        <v>27.13</v>
      </c>
      <c r="N83" s="196">
        <v>33.44</v>
      </c>
      <c r="O83" s="196">
        <v>0</v>
      </c>
      <c r="P83" s="196">
        <v>38.869999999999997</v>
      </c>
      <c r="Q83" s="196">
        <v>6.43</v>
      </c>
      <c r="R83" s="196">
        <v>12.51</v>
      </c>
      <c r="S83" s="196">
        <v>7.79</v>
      </c>
      <c r="T83" s="196">
        <v>0</v>
      </c>
      <c r="U83" s="196">
        <v>20.89</v>
      </c>
      <c r="V83" s="196">
        <v>6.11</v>
      </c>
      <c r="W83" s="196">
        <v>13.69</v>
      </c>
      <c r="X83" s="196">
        <v>43.26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63.73</v>
      </c>
      <c r="AQ83" s="196">
        <v>21.23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8.94</v>
      </c>
      <c r="L84" s="196">
        <v>370.71</v>
      </c>
      <c r="M84" s="196">
        <v>27.13</v>
      </c>
      <c r="N84" s="196">
        <v>33.44</v>
      </c>
      <c r="O84" s="196">
        <v>0</v>
      </c>
      <c r="P84" s="196">
        <v>38.869999999999997</v>
      </c>
      <c r="Q84" s="196">
        <v>6.43</v>
      </c>
      <c r="R84" s="196">
        <v>12.51</v>
      </c>
      <c r="S84" s="196">
        <v>7.79</v>
      </c>
      <c r="T84" s="196">
        <v>0</v>
      </c>
      <c r="U84" s="196">
        <v>20.89</v>
      </c>
      <c r="V84" s="196">
        <v>6.11</v>
      </c>
      <c r="W84" s="196">
        <v>13.69</v>
      </c>
      <c r="X84" s="196">
        <v>43.26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63.73</v>
      </c>
      <c r="AQ84" s="196">
        <v>21.23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9.3000000000000007</v>
      </c>
      <c r="L85" s="196">
        <v>370.71</v>
      </c>
      <c r="M85" s="196">
        <v>27.13</v>
      </c>
      <c r="N85" s="196">
        <v>33.44</v>
      </c>
      <c r="O85" s="196">
        <v>0</v>
      </c>
      <c r="P85" s="196">
        <v>38.869999999999997</v>
      </c>
      <c r="Q85" s="196">
        <v>6.43</v>
      </c>
      <c r="R85" s="196">
        <v>12.51</v>
      </c>
      <c r="S85" s="196">
        <v>7.79</v>
      </c>
      <c r="T85" s="196">
        <v>0</v>
      </c>
      <c r="U85" s="196">
        <v>20.89</v>
      </c>
      <c r="V85" s="196">
        <v>6.11</v>
      </c>
      <c r="W85" s="196">
        <v>13.69</v>
      </c>
      <c r="X85" s="196">
        <v>43.26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64.2</v>
      </c>
      <c r="AQ85" s="196">
        <v>21.23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8.94</v>
      </c>
      <c r="L86" s="196">
        <v>370.71</v>
      </c>
      <c r="M86" s="196">
        <v>27.13</v>
      </c>
      <c r="N86" s="196">
        <v>33.44</v>
      </c>
      <c r="O86" s="196">
        <v>0</v>
      </c>
      <c r="P86" s="196">
        <v>38.869999999999997</v>
      </c>
      <c r="Q86" s="196">
        <v>6.43</v>
      </c>
      <c r="R86" s="196">
        <v>12.51</v>
      </c>
      <c r="S86" s="196">
        <v>7.79</v>
      </c>
      <c r="T86" s="196">
        <v>0</v>
      </c>
      <c r="U86" s="196">
        <v>20.89</v>
      </c>
      <c r="V86" s="196">
        <v>6.11</v>
      </c>
      <c r="W86" s="196">
        <v>13.69</v>
      </c>
      <c r="X86" s="196">
        <v>43.26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64.2</v>
      </c>
      <c r="AQ86" s="196">
        <v>21.23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8.94</v>
      </c>
      <c r="L87" s="196">
        <v>370.71</v>
      </c>
      <c r="M87" s="196">
        <v>27.13</v>
      </c>
      <c r="N87" s="196">
        <v>33.44</v>
      </c>
      <c r="O87" s="196">
        <v>0</v>
      </c>
      <c r="P87" s="196">
        <v>38.869999999999997</v>
      </c>
      <c r="Q87" s="196">
        <v>6.43</v>
      </c>
      <c r="R87" s="196">
        <v>12.51</v>
      </c>
      <c r="S87" s="196">
        <v>7.79</v>
      </c>
      <c r="T87" s="196">
        <v>0</v>
      </c>
      <c r="U87" s="196">
        <v>20.89</v>
      </c>
      <c r="V87" s="196">
        <v>6.11</v>
      </c>
      <c r="W87" s="196">
        <v>13.69</v>
      </c>
      <c r="X87" s="196">
        <v>43.26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69.61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62.92</v>
      </c>
      <c r="AQ87" s="196">
        <v>21.23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8.9499999999999993</v>
      </c>
      <c r="L88" s="196">
        <v>370.71</v>
      </c>
      <c r="M88" s="196">
        <v>27.13</v>
      </c>
      <c r="N88" s="196">
        <v>33.44</v>
      </c>
      <c r="O88" s="196">
        <v>0</v>
      </c>
      <c r="P88" s="196">
        <v>38.869999999999997</v>
      </c>
      <c r="Q88" s="196">
        <v>6.43</v>
      </c>
      <c r="R88" s="196">
        <v>12.51</v>
      </c>
      <c r="S88" s="196">
        <v>7.79</v>
      </c>
      <c r="T88" s="196">
        <v>0</v>
      </c>
      <c r="U88" s="196">
        <v>20.89</v>
      </c>
      <c r="V88" s="196">
        <v>6.11</v>
      </c>
      <c r="W88" s="196">
        <v>13.69</v>
      </c>
      <c r="X88" s="196">
        <v>43.26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69.61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62.92</v>
      </c>
      <c r="AQ88" s="196">
        <v>21.23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9.24</v>
      </c>
      <c r="L89" s="196">
        <v>370.71</v>
      </c>
      <c r="M89" s="196">
        <v>27.13</v>
      </c>
      <c r="N89" s="196">
        <v>33.44</v>
      </c>
      <c r="O89" s="196">
        <v>0</v>
      </c>
      <c r="P89" s="196">
        <v>38.869999999999997</v>
      </c>
      <c r="Q89" s="196">
        <v>6.43</v>
      </c>
      <c r="R89" s="196">
        <v>12.51</v>
      </c>
      <c r="S89" s="196">
        <v>7.79</v>
      </c>
      <c r="T89" s="196">
        <v>0</v>
      </c>
      <c r="U89" s="196">
        <v>20.89</v>
      </c>
      <c r="V89" s="196">
        <v>6.11</v>
      </c>
      <c r="W89" s="196">
        <v>13.69</v>
      </c>
      <c r="X89" s="196">
        <v>43.26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69.61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62.92</v>
      </c>
      <c r="AQ89" s="196">
        <v>21.23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8.9499999999999993</v>
      </c>
      <c r="L90" s="196">
        <v>370.71</v>
      </c>
      <c r="M90" s="196">
        <v>27.13</v>
      </c>
      <c r="N90" s="196">
        <v>33.44</v>
      </c>
      <c r="O90" s="196">
        <v>0</v>
      </c>
      <c r="P90" s="196">
        <v>38.869999999999997</v>
      </c>
      <c r="Q90" s="196">
        <v>6.43</v>
      </c>
      <c r="R90" s="196">
        <v>12.51</v>
      </c>
      <c r="S90" s="196">
        <v>7.79</v>
      </c>
      <c r="T90" s="196">
        <v>0</v>
      </c>
      <c r="U90" s="196">
        <v>20.89</v>
      </c>
      <c r="V90" s="196">
        <v>6.11</v>
      </c>
      <c r="W90" s="196">
        <v>13.69</v>
      </c>
      <c r="X90" s="196">
        <v>43.26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69.61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62.92</v>
      </c>
      <c r="AQ90" s="196">
        <v>21.23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5.29</v>
      </c>
      <c r="L91" s="196">
        <v>317.2</v>
      </c>
      <c r="M91" s="196">
        <v>27.13</v>
      </c>
      <c r="N91" s="196">
        <v>33.44</v>
      </c>
      <c r="O91" s="196">
        <v>0</v>
      </c>
      <c r="P91" s="196">
        <v>38.869999999999997</v>
      </c>
      <c r="Q91" s="196">
        <v>3.85</v>
      </c>
      <c r="R91" s="196">
        <v>6.73</v>
      </c>
      <c r="S91" s="196">
        <v>4.87</v>
      </c>
      <c r="T91" s="196">
        <v>0</v>
      </c>
      <c r="U91" s="196">
        <v>20.89</v>
      </c>
      <c r="V91" s="196">
        <v>1.92</v>
      </c>
      <c r="W91" s="196">
        <v>13.69</v>
      </c>
      <c r="X91" s="196">
        <v>43.26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58.53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48.06</v>
      </c>
      <c r="AQ91" s="196">
        <v>7.69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5.29</v>
      </c>
      <c r="L92" s="196">
        <v>259.52999999999997</v>
      </c>
      <c r="M92" s="196">
        <v>27.13</v>
      </c>
      <c r="N92" s="196">
        <v>33.44</v>
      </c>
      <c r="O92" s="196">
        <v>0</v>
      </c>
      <c r="P92" s="196">
        <v>38.869999999999997</v>
      </c>
      <c r="Q92" s="196">
        <v>3.84</v>
      </c>
      <c r="R92" s="196">
        <v>12.51</v>
      </c>
      <c r="S92" s="196">
        <v>4.78</v>
      </c>
      <c r="T92" s="196">
        <v>0</v>
      </c>
      <c r="U92" s="196">
        <v>20.89</v>
      </c>
      <c r="V92" s="196">
        <v>6.11</v>
      </c>
      <c r="W92" s="196">
        <v>13.69</v>
      </c>
      <c r="X92" s="196">
        <v>43.26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58.53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62.92</v>
      </c>
      <c r="AQ92" s="196">
        <v>21.23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5.15</v>
      </c>
      <c r="L93" s="196">
        <v>203.78</v>
      </c>
      <c r="M93" s="196">
        <v>27.13</v>
      </c>
      <c r="N93" s="196">
        <v>34.65</v>
      </c>
      <c r="O93" s="196">
        <v>0</v>
      </c>
      <c r="P93" s="196">
        <v>38.869999999999997</v>
      </c>
      <c r="Q93" s="196">
        <v>3.84</v>
      </c>
      <c r="R93" s="196">
        <v>12.51</v>
      </c>
      <c r="S93" s="196">
        <v>4.8099999999999996</v>
      </c>
      <c r="T93" s="196">
        <v>0</v>
      </c>
      <c r="U93" s="196">
        <v>20.89</v>
      </c>
      <c r="V93" s="196">
        <v>6.11</v>
      </c>
      <c r="W93" s="196">
        <v>13.69</v>
      </c>
      <c r="X93" s="196">
        <v>43.25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58.53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62.92</v>
      </c>
      <c r="AQ93" s="196">
        <v>21.23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5.29</v>
      </c>
      <c r="L94" s="196">
        <v>203.78</v>
      </c>
      <c r="M94" s="196">
        <v>27.13</v>
      </c>
      <c r="N94" s="196">
        <v>34.83</v>
      </c>
      <c r="O94" s="196">
        <v>0</v>
      </c>
      <c r="P94" s="196">
        <v>38.869999999999997</v>
      </c>
      <c r="Q94" s="196">
        <v>3.84</v>
      </c>
      <c r="R94" s="196">
        <v>12.51</v>
      </c>
      <c r="S94" s="196">
        <v>4.8099999999999996</v>
      </c>
      <c r="T94" s="196">
        <v>0</v>
      </c>
      <c r="U94" s="196">
        <v>20.89</v>
      </c>
      <c r="V94" s="196">
        <v>6.11</v>
      </c>
      <c r="W94" s="196">
        <v>13.69</v>
      </c>
      <c r="X94" s="196">
        <v>43.25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58.53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62.92</v>
      </c>
      <c r="AQ94" s="196">
        <v>7.69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5.29</v>
      </c>
      <c r="L95" s="196">
        <v>203.78</v>
      </c>
      <c r="M95" s="196">
        <v>27.13</v>
      </c>
      <c r="N95" s="196">
        <v>34.83</v>
      </c>
      <c r="O95" s="196">
        <v>0</v>
      </c>
      <c r="P95" s="196">
        <v>38.869999999999997</v>
      </c>
      <c r="Q95" s="196">
        <v>3.84</v>
      </c>
      <c r="R95" s="196">
        <v>6.73</v>
      </c>
      <c r="S95" s="196">
        <v>4.8099999999999996</v>
      </c>
      <c r="T95" s="196">
        <v>0</v>
      </c>
      <c r="U95" s="196">
        <v>20.89</v>
      </c>
      <c r="V95" s="196">
        <v>1.98</v>
      </c>
      <c r="W95" s="196">
        <v>13.69</v>
      </c>
      <c r="X95" s="196">
        <v>43.25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58.53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62.92</v>
      </c>
      <c r="AQ95" s="196">
        <v>7.69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5.29</v>
      </c>
      <c r="L96" s="196">
        <v>203.78</v>
      </c>
      <c r="M96" s="196">
        <v>27.13</v>
      </c>
      <c r="N96" s="196">
        <v>34.83</v>
      </c>
      <c r="O96" s="196">
        <v>0</v>
      </c>
      <c r="P96" s="196">
        <v>38.869999999999997</v>
      </c>
      <c r="Q96" s="196">
        <v>3.84</v>
      </c>
      <c r="R96" s="196">
        <v>6.73</v>
      </c>
      <c r="S96" s="196">
        <v>4.8099999999999996</v>
      </c>
      <c r="T96" s="196">
        <v>0</v>
      </c>
      <c r="U96" s="196">
        <v>20.89</v>
      </c>
      <c r="V96" s="196">
        <v>1.98</v>
      </c>
      <c r="W96" s="196">
        <v>4.8099999999999996</v>
      </c>
      <c r="X96" s="196">
        <v>14.42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58.53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48.06</v>
      </c>
      <c r="AQ96" s="196">
        <v>7.69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5.29</v>
      </c>
      <c r="L97" s="196">
        <v>203.78</v>
      </c>
      <c r="M97" s="196">
        <v>27.13</v>
      </c>
      <c r="N97" s="196">
        <v>34.83</v>
      </c>
      <c r="O97" s="196">
        <v>0</v>
      </c>
      <c r="P97" s="196">
        <v>38.869999999999997</v>
      </c>
      <c r="Q97" s="196">
        <v>3.84</v>
      </c>
      <c r="R97" s="196">
        <v>6.73</v>
      </c>
      <c r="S97" s="196">
        <v>4.8099999999999996</v>
      </c>
      <c r="T97" s="196">
        <v>0</v>
      </c>
      <c r="U97" s="196">
        <v>20.89</v>
      </c>
      <c r="V97" s="196">
        <v>1.98</v>
      </c>
      <c r="W97" s="196">
        <v>4.8099999999999996</v>
      </c>
      <c r="X97" s="196">
        <v>14.42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58.53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19.22</v>
      </c>
      <c r="AQ97" s="196">
        <v>7.69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5.29</v>
      </c>
      <c r="L98" s="196">
        <v>203.78</v>
      </c>
      <c r="M98" s="196">
        <v>27.13</v>
      </c>
      <c r="N98" s="196">
        <v>34.83</v>
      </c>
      <c r="O98" s="196">
        <v>0</v>
      </c>
      <c r="P98" s="196">
        <v>38.869999999999997</v>
      </c>
      <c r="Q98" s="196">
        <v>3.84</v>
      </c>
      <c r="R98" s="196">
        <v>6.73</v>
      </c>
      <c r="S98" s="196">
        <v>4.8099999999999996</v>
      </c>
      <c r="T98" s="196">
        <v>0</v>
      </c>
      <c r="U98" s="196">
        <v>20.89</v>
      </c>
      <c r="V98" s="196">
        <v>1.98</v>
      </c>
      <c r="W98" s="196">
        <v>4.8099999999999996</v>
      </c>
      <c r="X98" s="196">
        <v>14.42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58.53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19.22</v>
      </c>
      <c r="AQ98" s="196">
        <v>7.69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0.16986500000000015</v>
      </c>
      <c r="L99">
        <f t="shared" si="0"/>
        <v>7.0244850000000003</v>
      </c>
      <c r="M99">
        <f t="shared" si="0"/>
        <v>0.65112000000000159</v>
      </c>
      <c r="N99">
        <f t="shared" si="0"/>
        <v>0.80460000000000098</v>
      </c>
      <c r="O99">
        <f t="shared" si="0"/>
        <v>0</v>
      </c>
      <c r="P99">
        <f t="shared" si="0"/>
        <v>0.93287999999999816</v>
      </c>
      <c r="Q99">
        <f t="shared" si="0"/>
        <v>0.11873750000000007</v>
      </c>
      <c r="R99">
        <f t="shared" si="0"/>
        <v>0.2430199999999999</v>
      </c>
      <c r="S99">
        <f t="shared" si="0"/>
        <v>0.1483249999999999</v>
      </c>
      <c r="T99">
        <f t="shared" si="0"/>
        <v>0</v>
      </c>
      <c r="U99">
        <f t="shared" si="0"/>
        <v>0.53205000000000013</v>
      </c>
      <c r="V99">
        <f t="shared" si="0"/>
        <v>0.11191750000000016</v>
      </c>
      <c r="W99">
        <f t="shared" si="0"/>
        <v>0.2796150000000005</v>
      </c>
      <c r="X99">
        <f t="shared" si="0"/>
        <v>0.87958750000000152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1.5276724999999978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1.2563100000000007</v>
      </c>
      <c r="AQ99">
        <f t="shared" si="0"/>
        <v>0.40569750000000043</v>
      </c>
      <c r="AR99">
        <f t="shared" si="0"/>
        <v>0.21507250000000008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E22" sqref="AE22:AF24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19.21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19.21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19.21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19.21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19.21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19.21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19.21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19.21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19.21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19.21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19.21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19.21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19.21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19.21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19.21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19.21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23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23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23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23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0.47756500000000035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V6" activePane="bottomRight" state="frozen"/>
      <selection pane="topRight" activeCell="B1" sqref="B1"/>
      <selection pane="bottomLeft" activeCell="A3" sqref="A3"/>
      <selection pane="bottomRight" activeCell="AE21" sqref="AE21:AF25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5.84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5.84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5.84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5.84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5.84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5.84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5.84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5.84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5.84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5.84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5.84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5.84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5.84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5.84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5.84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5.84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5.84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5.84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5.84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5.84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5.84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5.84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5.84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5.84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5.84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5.84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5.84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5.84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5.84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5.84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5.84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5.84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5.84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5.84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5.84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5.84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5.84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5.84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5.84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5.84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5.84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5.84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5.84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5.84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5.84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5.84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5.84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5.84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5.84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5.84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5.84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5.84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5.84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5.84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5.84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5.84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5.84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5.84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5.84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5.84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5.84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5.84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5.84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5.84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5.84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5.84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5.84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5.84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5.84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5.84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5.84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5.84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5.84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5.84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5.84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5.84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5.84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5.84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5.84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5.84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5.84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5.84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5.84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5.84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5.84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5.84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5.84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5.84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5.84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5.84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5.84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5.84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5.84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5.84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5.84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5.84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6">
        <v>155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6">
        <v>155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6">
        <v>155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6">
        <v>155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6">
        <v>155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6">
        <v>155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6">
        <v>155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6">
        <v>155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6">
        <v>155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6">
        <v>155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6">
        <v>155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6">
        <v>155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6">
        <v>155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6">
        <v>155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6">
        <v>155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6">
        <v>155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6">
        <v>155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6">
        <v>155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6">
        <v>155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6">
        <v>155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6">
        <v>155</v>
      </c>
      <c r="H23" s="196">
        <v>80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6">
        <v>155</v>
      </c>
      <c r="H24" s="196">
        <v>90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6">
        <v>265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6">
        <v>265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6">
        <v>265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6">
        <v>265</v>
      </c>
      <c r="H28" s="196">
        <v>0</v>
      </c>
      <c r="I28" s="196">
        <v>0</v>
      </c>
      <c r="J28" s="196">
        <v>0</v>
      </c>
      <c r="K28" s="196">
        <v>278.44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6">
        <v>265</v>
      </c>
      <c r="H29" s="196">
        <v>0</v>
      </c>
      <c r="I29" s="196">
        <v>0</v>
      </c>
      <c r="J29" s="196">
        <v>0</v>
      </c>
      <c r="K29" s="196">
        <v>313.05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6">
        <v>265</v>
      </c>
      <c r="H30" s="196">
        <v>0</v>
      </c>
      <c r="I30" s="196">
        <v>0</v>
      </c>
      <c r="J30" s="196">
        <v>0</v>
      </c>
      <c r="K30" s="196">
        <v>313.05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265</v>
      </c>
      <c r="H31" s="196">
        <v>0</v>
      </c>
      <c r="I31" s="196">
        <v>0</v>
      </c>
      <c r="J31" s="196">
        <v>0</v>
      </c>
      <c r="K31" s="196">
        <v>313.05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270</v>
      </c>
      <c r="H32" s="196">
        <v>0</v>
      </c>
      <c r="I32" s="196">
        <v>0</v>
      </c>
      <c r="J32" s="196">
        <v>0</v>
      </c>
      <c r="K32" s="196">
        <v>313.05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270</v>
      </c>
      <c r="H33" s="196">
        <v>0</v>
      </c>
      <c r="I33" s="196">
        <v>0</v>
      </c>
      <c r="J33" s="196">
        <v>0</v>
      </c>
      <c r="K33" s="196">
        <v>313.05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270</v>
      </c>
      <c r="H34" s="196">
        <v>0</v>
      </c>
      <c r="I34" s="196">
        <v>0</v>
      </c>
      <c r="J34" s="196">
        <v>0</v>
      </c>
      <c r="K34" s="196">
        <v>313.05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270</v>
      </c>
      <c r="H35" s="196">
        <v>0</v>
      </c>
      <c r="I35" s="196">
        <v>0</v>
      </c>
      <c r="J35" s="196">
        <v>0</v>
      </c>
      <c r="K35" s="196">
        <v>313.05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270</v>
      </c>
      <c r="H36" s="196">
        <v>0</v>
      </c>
      <c r="I36" s="196">
        <v>0</v>
      </c>
      <c r="J36" s="196">
        <v>0</v>
      </c>
      <c r="K36" s="196">
        <v>313.05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270</v>
      </c>
      <c r="H37" s="196">
        <v>0</v>
      </c>
      <c r="I37" s="196">
        <v>0</v>
      </c>
      <c r="J37" s="196">
        <v>0</v>
      </c>
      <c r="K37" s="196">
        <v>313.05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270</v>
      </c>
      <c r="H38" s="196">
        <v>0</v>
      </c>
      <c r="I38" s="196">
        <v>0</v>
      </c>
      <c r="J38" s="196">
        <v>0</v>
      </c>
      <c r="K38" s="196">
        <v>313.05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270</v>
      </c>
      <c r="H39" s="196">
        <v>0</v>
      </c>
      <c r="I39" s="196">
        <v>0</v>
      </c>
      <c r="J39" s="196">
        <v>0</v>
      </c>
      <c r="K39" s="196">
        <v>313.05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270</v>
      </c>
      <c r="H40" s="196">
        <v>0</v>
      </c>
      <c r="I40" s="196">
        <v>0</v>
      </c>
      <c r="J40" s="196">
        <v>0</v>
      </c>
      <c r="K40" s="196">
        <v>313.05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6">
        <v>270</v>
      </c>
      <c r="H41" s="196">
        <v>0</v>
      </c>
      <c r="I41" s="196">
        <v>0</v>
      </c>
      <c r="J41" s="196">
        <v>0</v>
      </c>
      <c r="K41" s="196">
        <v>313.05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6">
        <v>270</v>
      </c>
      <c r="H42" s="196">
        <v>0</v>
      </c>
      <c r="I42" s="196">
        <v>0</v>
      </c>
      <c r="J42" s="196">
        <v>0</v>
      </c>
      <c r="K42" s="196">
        <v>313.05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6">
        <v>270</v>
      </c>
      <c r="H43" s="196">
        <v>0</v>
      </c>
      <c r="I43" s="196">
        <v>0</v>
      </c>
      <c r="J43" s="196">
        <v>0</v>
      </c>
      <c r="K43" s="196">
        <v>313.05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6">
        <v>270</v>
      </c>
      <c r="H44" s="196">
        <v>0</v>
      </c>
      <c r="I44" s="196">
        <v>0</v>
      </c>
      <c r="J44" s="196">
        <v>0</v>
      </c>
      <c r="K44" s="196">
        <v>313.05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6">
        <v>270</v>
      </c>
      <c r="H45" s="196">
        <v>0</v>
      </c>
      <c r="I45" s="196">
        <v>0</v>
      </c>
      <c r="J45" s="196">
        <v>0</v>
      </c>
      <c r="K45" s="196">
        <v>313.05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6">
        <v>270</v>
      </c>
      <c r="H46" s="196">
        <v>0</v>
      </c>
      <c r="I46" s="196">
        <v>0</v>
      </c>
      <c r="J46" s="196">
        <v>0</v>
      </c>
      <c r="K46" s="196">
        <v>313.05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6">
        <v>270</v>
      </c>
      <c r="H47" s="196">
        <v>0</v>
      </c>
      <c r="I47" s="196">
        <v>0</v>
      </c>
      <c r="J47" s="196">
        <v>0</v>
      </c>
      <c r="K47" s="196">
        <v>313.05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6">
        <v>270</v>
      </c>
      <c r="H48" s="196">
        <v>0</v>
      </c>
      <c r="I48" s="196">
        <v>0</v>
      </c>
      <c r="J48" s="196">
        <v>0</v>
      </c>
      <c r="K48" s="196">
        <v>313.05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6">
        <v>270</v>
      </c>
      <c r="H49" s="196">
        <v>0</v>
      </c>
      <c r="I49" s="196">
        <v>0</v>
      </c>
      <c r="J49" s="196">
        <v>0</v>
      </c>
      <c r="K49" s="196">
        <v>313.05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6">
        <v>270</v>
      </c>
      <c r="H50" s="196">
        <v>0</v>
      </c>
      <c r="I50" s="196">
        <v>0</v>
      </c>
      <c r="J50" s="196">
        <v>0</v>
      </c>
      <c r="K50" s="196">
        <v>313.05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6">
        <v>270</v>
      </c>
      <c r="H51" s="196">
        <v>0</v>
      </c>
      <c r="I51" s="196">
        <v>0</v>
      </c>
      <c r="J51" s="196">
        <v>0</v>
      </c>
      <c r="K51" s="196">
        <v>303.05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6">
        <v>270</v>
      </c>
      <c r="H52" s="196">
        <v>0</v>
      </c>
      <c r="I52" s="196">
        <v>0</v>
      </c>
      <c r="J52" s="196">
        <v>0</v>
      </c>
      <c r="K52" s="196">
        <v>303.05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6">
        <v>270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6">
        <v>270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6">
        <v>270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6">
        <v>270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6">
        <v>270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6">
        <v>270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6">
        <v>270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6">
        <v>270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6">
        <v>270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6">
        <v>270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6">
        <v>270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6">
        <v>270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6">
        <v>270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196">
        <v>270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6">
        <v>270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6">
        <v>270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196">
        <v>270</v>
      </c>
      <c r="H69" s="196">
        <v>0</v>
      </c>
      <c r="I69" s="196">
        <v>0</v>
      </c>
      <c r="J69" s="196">
        <v>0</v>
      </c>
      <c r="K69" s="196">
        <v>271.05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196">
        <v>270</v>
      </c>
      <c r="H70" s="196">
        <v>0</v>
      </c>
      <c r="I70" s="196">
        <v>0</v>
      </c>
      <c r="J70" s="196">
        <v>0</v>
      </c>
      <c r="K70" s="196">
        <v>271.05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196">
        <v>270</v>
      </c>
      <c r="H71" s="196">
        <v>0</v>
      </c>
      <c r="I71" s="196">
        <v>0</v>
      </c>
      <c r="J71" s="196">
        <v>0</v>
      </c>
      <c r="K71" s="196">
        <v>278.44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196">
        <v>270</v>
      </c>
      <c r="H72" s="196">
        <v>0</v>
      </c>
      <c r="I72" s="196">
        <v>0</v>
      </c>
      <c r="J72" s="196">
        <v>0</v>
      </c>
      <c r="K72" s="196">
        <v>278.44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196">
        <v>270</v>
      </c>
      <c r="H73" s="196">
        <v>0</v>
      </c>
      <c r="I73" s="196">
        <v>0</v>
      </c>
      <c r="J73" s="196">
        <v>0</v>
      </c>
      <c r="K73" s="196">
        <v>270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6">
        <v>270</v>
      </c>
      <c r="H74" s="196">
        <v>0</v>
      </c>
      <c r="I74" s="196">
        <v>0</v>
      </c>
      <c r="J74" s="196">
        <v>0</v>
      </c>
      <c r="K74" s="196">
        <v>270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6">
        <v>270</v>
      </c>
      <c r="H75" s="196">
        <v>0</v>
      </c>
      <c r="I75" s="196">
        <v>0</v>
      </c>
      <c r="J75" s="196">
        <v>0</v>
      </c>
      <c r="K75" s="196">
        <v>270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6">
        <v>270</v>
      </c>
      <c r="H76" s="196">
        <v>0</v>
      </c>
      <c r="I76" s="196">
        <v>0</v>
      </c>
      <c r="J76" s="196">
        <v>0</v>
      </c>
      <c r="K76" s="196">
        <v>270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6">
        <v>270</v>
      </c>
      <c r="H77" s="196">
        <v>0</v>
      </c>
      <c r="I77" s="196">
        <v>0</v>
      </c>
      <c r="J77" s="196">
        <v>0</v>
      </c>
      <c r="K77" s="196">
        <v>282.44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6">
        <v>270</v>
      </c>
      <c r="H78" s="196">
        <v>0</v>
      </c>
      <c r="I78" s="196">
        <v>0</v>
      </c>
      <c r="J78" s="196">
        <v>0</v>
      </c>
      <c r="K78" s="196">
        <v>282.44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6">
        <v>270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6">
        <v>270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196">
        <v>270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196">
        <v>270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196">
        <v>270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196">
        <v>270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196">
        <v>270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196">
        <v>270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196">
        <v>270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196">
        <v>270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6">
        <v>270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30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6">
        <v>270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30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6">
        <v>270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30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6">
        <v>270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30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196">
        <v>270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30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196">
        <v>270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30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196">
        <v>270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30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196">
        <v>270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30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196">
        <v>270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30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196">
        <v>270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30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5.8387500000000001</v>
      </c>
      <c r="H99" s="114">
        <f t="shared" si="0"/>
        <v>4.2500000000000003E-2</v>
      </c>
      <c r="I99" s="114">
        <f t="shared" si="0"/>
        <v>0</v>
      </c>
      <c r="J99" s="114">
        <f t="shared" si="0"/>
        <v>0</v>
      </c>
      <c r="K99" s="114">
        <f t="shared" si="0"/>
        <v>6.7463749999999942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7.4999999999999997E-2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6">
        <v>0</v>
      </c>
      <c r="C3" s="196">
        <v>6.69</v>
      </c>
      <c r="D3" s="196">
        <v>6.69</v>
      </c>
      <c r="E3" s="196">
        <v>0</v>
      </c>
      <c r="F3" s="196">
        <v>0</v>
      </c>
      <c r="G3" s="196">
        <v>31.29</v>
      </c>
      <c r="H3" s="196">
        <v>0</v>
      </c>
      <c r="I3" s="196">
        <v>0</v>
      </c>
      <c r="J3" s="196">
        <v>14.44</v>
      </c>
      <c r="K3" s="196">
        <v>74.36</v>
      </c>
      <c r="L3" s="196">
        <v>0.24</v>
      </c>
      <c r="M3" s="196">
        <v>2.4700000000000002</v>
      </c>
      <c r="N3" s="196">
        <v>1.93</v>
      </c>
      <c r="O3" s="196">
        <v>0</v>
      </c>
      <c r="P3" s="196">
        <v>1.19</v>
      </c>
      <c r="Q3" s="196">
        <v>0.26</v>
      </c>
      <c r="R3" s="196">
        <v>0.72</v>
      </c>
      <c r="S3" s="196">
        <v>0.45</v>
      </c>
      <c r="T3" s="196">
        <v>0</v>
      </c>
      <c r="U3" s="196">
        <v>1.99</v>
      </c>
      <c r="V3" s="196">
        <v>0</v>
      </c>
      <c r="W3" s="196">
        <v>0.79</v>
      </c>
      <c r="X3" s="196">
        <v>2.5099999999999998</v>
      </c>
      <c r="Y3" s="196">
        <v>0</v>
      </c>
      <c r="Z3" s="196">
        <v>4.74</v>
      </c>
      <c r="AA3" s="196">
        <v>1.53</v>
      </c>
      <c r="AB3" s="196">
        <v>0</v>
      </c>
      <c r="AC3" s="196">
        <v>0</v>
      </c>
      <c r="AD3" s="196">
        <v>24.92</v>
      </c>
      <c r="AE3" s="196">
        <v>0</v>
      </c>
      <c r="AF3" s="196">
        <v>0</v>
      </c>
      <c r="AG3" s="196">
        <v>-80.03</v>
      </c>
      <c r="AH3" s="196">
        <v>0</v>
      </c>
      <c r="AI3" s="196">
        <v>18.39</v>
      </c>
      <c r="AJ3" s="196">
        <v>0</v>
      </c>
      <c r="AK3" s="196">
        <v>15.85</v>
      </c>
      <c r="AL3" s="196">
        <v>0</v>
      </c>
      <c r="AM3" s="196">
        <v>0</v>
      </c>
      <c r="AN3" s="196">
        <v>0</v>
      </c>
      <c r="AO3" s="196">
        <v>241.24</v>
      </c>
      <c r="AP3" s="196">
        <v>0</v>
      </c>
      <c r="AQ3" s="196">
        <v>0</v>
      </c>
      <c r="AR3" s="196">
        <v>6.69</v>
      </c>
      <c r="AS3" s="196">
        <v>0</v>
      </c>
      <c r="AT3" s="196">
        <v>25.99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6.69</v>
      </c>
      <c r="D4" s="196">
        <v>6.69</v>
      </c>
      <c r="E4" s="196">
        <v>0</v>
      </c>
      <c r="F4" s="196">
        <v>0</v>
      </c>
      <c r="G4" s="196">
        <v>31.29</v>
      </c>
      <c r="H4" s="196">
        <v>0</v>
      </c>
      <c r="I4" s="196">
        <v>0</v>
      </c>
      <c r="J4" s="196">
        <v>14.44</v>
      </c>
      <c r="K4" s="196">
        <v>117.84</v>
      </c>
      <c r="L4" s="196">
        <v>0.24</v>
      </c>
      <c r="M4" s="196">
        <v>2.4700000000000002</v>
      </c>
      <c r="N4" s="196">
        <v>1.93</v>
      </c>
      <c r="O4" s="196">
        <v>0</v>
      </c>
      <c r="P4" s="196">
        <v>1.19</v>
      </c>
      <c r="Q4" s="196">
        <v>0.37</v>
      </c>
      <c r="R4" s="196">
        <v>0.72</v>
      </c>
      <c r="S4" s="196">
        <v>0.45</v>
      </c>
      <c r="T4" s="196">
        <v>0</v>
      </c>
      <c r="U4" s="196">
        <v>1.99</v>
      </c>
      <c r="V4" s="196">
        <v>0</v>
      </c>
      <c r="W4" s="196">
        <v>0.79</v>
      </c>
      <c r="X4" s="196">
        <v>2.5099999999999998</v>
      </c>
      <c r="Y4" s="196">
        <v>0</v>
      </c>
      <c r="Z4" s="196">
        <v>4.74</v>
      </c>
      <c r="AA4" s="196">
        <v>1.53</v>
      </c>
      <c r="AB4" s="196">
        <v>0</v>
      </c>
      <c r="AC4" s="196">
        <v>0</v>
      </c>
      <c r="AD4" s="196">
        <v>24.92</v>
      </c>
      <c r="AE4" s="196">
        <v>0</v>
      </c>
      <c r="AF4" s="196">
        <v>0</v>
      </c>
      <c r="AG4" s="196">
        <v>-80.03</v>
      </c>
      <c r="AH4" s="196">
        <v>0</v>
      </c>
      <c r="AI4" s="196">
        <v>18.39</v>
      </c>
      <c r="AJ4" s="196">
        <v>0</v>
      </c>
      <c r="AK4" s="196">
        <v>15.85</v>
      </c>
      <c r="AL4" s="196">
        <v>0</v>
      </c>
      <c r="AM4" s="196">
        <v>0</v>
      </c>
      <c r="AN4" s="196">
        <v>0</v>
      </c>
      <c r="AO4" s="196">
        <v>241.24</v>
      </c>
      <c r="AP4" s="196">
        <v>0</v>
      </c>
      <c r="AQ4" s="196">
        <v>0</v>
      </c>
      <c r="AR4" s="196">
        <v>6.69</v>
      </c>
      <c r="AS4" s="196">
        <v>0</v>
      </c>
      <c r="AT4" s="196">
        <v>25.99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6.69</v>
      </c>
      <c r="D5" s="196">
        <v>6.69</v>
      </c>
      <c r="E5" s="196">
        <v>0</v>
      </c>
      <c r="F5" s="196">
        <v>0</v>
      </c>
      <c r="G5" s="196">
        <v>31.29</v>
      </c>
      <c r="H5" s="196">
        <v>0</v>
      </c>
      <c r="I5" s="196">
        <v>0</v>
      </c>
      <c r="J5" s="196">
        <v>14.44</v>
      </c>
      <c r="K5" s="196">
        <v>170.48</v>
      </c>
      <c r="L5" s="196">
        <v>0.24</v>
      </c>
      <c r="M5" s="196">
        <v>2.4700000000000002</v>
      </c>
      <c r="N5" s="196">
        <v>1.93</v>
      </c>
      <c r="O5" s="196">
        <v>0</v>
      </c>
      <c r="P5" s="196">
        <v>1.19</v>
      </c>
      <c r="Q5" s="196">
        <v>0.37</v>
      </c>
      <c r="R5" s="196">
        <v>0.72</v>
      </c>
      <c r="S5" s="196">
        <v>0.45</v>
      </c>
      <c r="T5" s="196">
        <v>0</v>
      </c>
      <c r="U5" s="196">
        <v>1.99</v>
      </c>
      <c r="V5" s="196">
        <v>0.11</v>
      </c>
      <c r="W5" s="196">
        <v>0.79</v>
      </c>
      <c r="X5" s="196">
        <v>2.5099999999999998</v>
      </c>
      <c r="Y5" s="196">
        <v>0</v>
      </c>
      <c r="Z5" s="196">
        <v>4.74</v>
      </c>
      <c r="AA5" s="196">
        <v>1.53</v>
      </c>
      <c r="AB5" s="196">
        <v>0</v>
      </c>
      <c r="AC5" s="196">
        <v>0</v>
      </c>
      <c r="AD5" s="196">
        <v>24.92</v>
      </c>
      <c r="AE5" s="196">
        <v>0</v>
      </c>
      <c r="AF5" s="196">
        <v>0</v>
      </c>
      <c r="AG5" s="196">
        <v>-80.03</v>
      </c>
      <c r="AH5" s="196">
        <v>0</v>
      </c>
      <c r="AI5" s="196">
        <v>18.39</v>
      </c>
      <c r="AJ5" s="196">
        <v>0</v>
      </c>
      <c r="AK5" s="196">
        <v>15.85</v>
      </c>
      <c r="AL5" s="196">
        <v>0</v>
      </c>
      <c r="AM5" s="196">
        <v>0</v>
      </c>
      <c r="AN5" s="196">
        <v>0</v>
      </c>
      <c r="AO5" s="196">
        <v>241.24</v>
      </c>
      <c r="AP5" s="196">
        <v>0</v>
      </c>
      <c r="AQ5" s="196">
        <v>0</v>
      </c>
      <c r="AR5" s="196">
        <v>6.69</v>
      </c>
      <c r="AS5" s="196">
        <v>0</v>
      </c>
      <c r="AT5" s="196">
        <v>25.99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6.69</v>
      </c>
      <c r="D6" s="196">
        <v>6.69</v>
      </c>
      <c r="E6" s="196">
        <v>0</v>
      </c>
      <c r="F6" s="196">
        <v>0</v>
      </c>
      <c r="G6" s="196">
        <v>31.29</v>
      </c>
      <c r="H6" s="196">
        <v>0</v>
      </c>
      <c r="I6" s="196">
        <v>0</v>
      </c>
      <c r="J6" s="196">
        <v>14.44</v>
      </c>
      <c r="K6" s="196">
        <v>218.54</v>
      </c>
      <c r="L6" s="196">
        <v>0.24</v>
      </c>
      <c r="M6" s="196">
        <v>2.4700000000000002</v>
      </c>
      <c r="N6" s="196">
        <v>1.93</v>
      </c>
      <c r="O6" s="196">
        <v>0</v>
      </c>
      <c r="P6" s="196">
        <v>1.19</v>
      </c>
      <c r="Q6" s="196">
        <v>0.37</v>
      </c>
      <c r="R6" s="196">
        <v>0.72</v>
      </c>
      <c r="S6" s="196">
        <v>0.45</v>
      </c>
      <c r="T6" s="196">
        <v>0</v>
      </c>
      <c r="U6" s="196">
        <v>1.99</v>
      </c>
      <c r="V6" s="196">
        <v>0.11</v>
      </c>
      <c r="W6" s="196">
        <v>0.79</v>
      </c>
      <c r="X6" s="196">
        <v>2.5099999999999998</v>
      </c>
      <c r="Y6" s="196">
        <v>0</v>
      </c>
      <c r="Z6" s="196">
        <v>4.74</v>
      </c>
      <c r="AA6" s="196">
        <v>1.53</v>
      </c>
      <c r="AB6" s="196">
        <v>0</v>
      </c>
      <c r="AC6" s="196">
        <v>0</v>
      </c>
      <c r="AD6" s="196">
        <v>24.92</v>
      </c>
      <c r="AE6" s="196">
        <v>0</v>
      </c>
      <c r="AF6" s="196">
        <v>0</v>
      </c>
      <c r="AG6" s="196">
        <v>-80.03</v>
      </c>
      <c r="AH6" s="196">
        <v>0</v>
      </c>
      <c r="AI6" s="196">
        <v>18.39</v>
      </c>
      <c r="AJ6" s="196">
        <v>0</v>
      </c>
      <c r="AK6" s="196">
        <v>15.85</v>
      </c>
      <c r="AL6" s="196">
        <v>0</v>
      </c>
      <c r="AM6" s="196">
        <v>0</v>
      </c>
      <c r="AN6" s="196">
        <v>0</v>
      </c>
      <c r="AO6" s="196">
        <v>241.24</v>
      </c>
      <c r="AP6" s="196">
        <v>0</v>
      </c>
      <c r="AQ6" s="196">
        <v>0</v>
      </c>
      <c r="AR6" s="196">
        <v>6.69</v>
      </c>
      <c r="AS6" s="196">
        <v>0</v>
      </c>
      <c r="AT6" s="196">
        <v>25.99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6.69</v>
      </c>
      <c r="D7" s="196">
        <v>6.69</v>
      </c>
      <c r="E7" s="196">
        <v>0</v>
      </c>
      <c r="F7" s="196">
        <v>0</v>
      </c>
      <c r="G7" s="196">
        <v>31.29</v>
      </c>
      <c r="H7" s="196">
        <v>0</v>
      </c>
      <c r="I7" s="196">
        <v>0</v>
      </c>
      <c r="J7" s="196">
        <v>14.44</v>
      </c>
      <c r="K7" s="196">
        <v>237.76</v>
      </c>
      <c r="L7" s="196">
        <v>0.24</v>
      </c>
      <c r="M7" s="196">
        <v>2.4700000000000002</v>
      </c>
      <c r="N7" s="196">
        <v>1.93</v>
      </c>
      <c r="O7" s="196">
        <v>0</v>
      </c>
      <c r="P7" s="196">
        <v>1.02</v>
      </c>
      <c r="Q7" s="196">
        <v>0.37</v>
      </c>
      <c r="R7" s="196">
        <v>0.72</v>
      </c>
      <c r="S7" s="196">
        <v>0.45</v>
      </c>
      <c r="T7" s="196">
        <v>0</v>
      </c>
      <c r="U7" s="196">
        <v>1.99</v>
      </c>
      <c r="V7" s="196">
        <v>0.11</v>
      </c>
      <c r="W7" s="196">
        <v>0.79</v>
      </c>
      <c r="X7" s="196">
        <v>2.5099999999999998</v>
      </c>
      <c r="Y7" s="196">
        <v>0</v>
      </c>
      <c r="Z7" s="196">
        <v>4.74</v>
      </c>
      <c r="AA7" s="196">
        <v>1.53</v>
      </c>
      <c r="AB7" s="196">
        <v>0</v>
      </c>
      <c r="AC7" s="196">
        <v>0</v>
      </c>
      <c r="AD7" s="196">
        <v>24.92</v>
      </c>
      <c r="AE7" s="196">
        <v>0</v>
      </c>
      <c r="AF7" s="196">
        <v>0</v>
      </c>
      <c r="AG7" s="196">
        <v>-80.03</v>
      </c>
      <c r="AH7" s="196">
        <v>0</v>
      </c>
      <c r="AI7" s="196">
        <v>18.39</v>
      </c>
      <c r="AJ7" s="196">
        <v>0</v>
      </c>
      <c r="AK7" s="196">
        <v>15.85</v>
      </c>
      <c r="AL7" s="196">
        <v>0</v>
      </c>
      <c r="AM7" s="196">
        <v>0</v>
      </c>
      <c r="AN7" s="196">
        <v>0</v>
      </c>
      <c r="AO7" s="196">
        <v>241.24</v>
      </c>
      <c r="AP7" s="196">
        <v>0</v>
      </c>
      <c r="AQ7" s="196">
        <v>0</v>
      </c>
      <c r="AR7" s="196">
        <v>6.69</v>
      </c>
      <c r="AS7" s="196">
        <v>0</v>
      </c>
      <c r="AT7" s="196">
        <v>25.99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6.69</v>
      </c>
      <c r="D8" s="196">
        <v>6.69</v>
      </c>
      <c r="E8" s="196">
        <v>0</v>
      </c>
      <c r="F8" s="196">
        <v>0</v>
      </c>
      <c r="G8" s="196">
        <v>31.29</v>
      </c>
      <c r="H8" s="196">
        <v>0</v>
      </c>
      <c r="I8" s="196">
        <v>0</v>
      </c>
      <c r="J8" s="196">
        <v>14.44</v>
      </c>
      <c r="K8" s="196">
        <v>237.76</v>
      </c>
      <c r="L8" s="196">
        <v>0.24</v>
      </c>
      <c r="M8" s="196">
        <v>2.4700000000000002</v>
      </c>
      <c r="N8" s="196">
        <v>1.93</v>
      </c>
      <c r="O8" s="196">
        <v>0</v>
      </c>
      <c r="P8" s="196">
        <v>1.02</v>
      </c>
      <c r="Q8" s="196">
        <v>0.37</v>
      </c>
      <c r="R8" s="196">
        <v>0.72</v>
      </c>
      <c r="S8" s="196">
        <v>0.45</v>
      </c>
      <c r="T8" s="196">
        <v>0</v>
      </c>
      <c r="U8" s="196">
        <v>1.99</v>
      </c>
      <c r="V8" s="196">
        <v>0.11</v>
      </c>
      <c r="W8" s="196">
        <v>0.79</v>
      </c>
      <c r="X8" s="196">
        <v>2.5099999999999998</v>
      </c>
      <c r="Y8" s="196">
        <v>0</v>
      </c>
      <c r="Z8" s="196">
        <v>4.74</v>
      </c>
      <c r="AA8" s="196">
        <v>1.53</v>
      </c>
      <c r="AB8" s="196">
        <v>0</v>
      </c>
      <c r="AC8" s="196">
        <v>0</v>
      </c>
      <c r="AD8" s="196">
        <v>24.92</v>
      </c>
      <c r="AE8" s="196">
        <v>0</v>
      </c>
      <c r="AF8" s="196">
        <v>0</v>
      </c>
      <c r="AG8" s="196">
        <v>-80.03</v>
      </c>
      <c r="AH8" s="196">
        <v>0</v>
      </c>
      <c r="AI8" s="196">
        <v>18.39</v>
      </c>
      <c r="AJ8" s="196">
        <v>0</v>
      </c>
      <c r="AK8" s="196">
        <v>15.85</v>
      </c>
      <c r="AL8" s="196">
        <v>0</v>
      </c>
      <c r="AM8" s="196">
        <v>0</v>
      </c>
      <c r="AN8" s="196">
        <v>0</v>
      </c>
      <c r="AO8" s="196">
        <v>241.24</v>
      </c>
      <c r="AP8" s="196">
        <v>0</v>
      </c>
      <c r="AQ8" s="196">
        <v>0</v>
      </c>
      <c r="AR8" s="196">
        <v>6.69</v>
      </c>
      <c r="AS8" s="196">
        <v>0</v>
      </c>
      <c r="AT8" s="196">
        <v>25.99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6.69</v>
      </c>
      <c r="D9" s="196">
        <v>6.69</v>
      </c>
      <c r="E9" s="196">
        <v>0</v>
      </c>
      <c r="F9" s="196">
        <v>0</v>
      </c>
      <c r="G9" s="196">
        <v>31.29</v>
      </c>
      <c r="H9" s="196">
        <v>0</v>
      </c>
      <c r="I9" s="196">
        <v>0</v>
      </c>
      <c r="J9" s="196">
        <v>14.44</v>
      </c>
      <c r="K9" s="196">
        <v>237.76</v>
      </c>
      <c r="L9" s="196">
        <v>2.44</v>
      </c>
      <c r="M9" s="196">
        <v>2.4700000000000002</v>
      </c>
      <c r="N9" s="196">
        <v>1.93</v>
      </c>
      <c r="O9" s="196">
        <v>0</v>
      </c>
      <c r="P9" s="196">
        <v>1.02</v>
      </c>
      <c r="Q9" s="196">
        <v>3.76</v>
      </c>
      <c r="R9" s="196">
        <v>8.57</v>
      </c>
      <c r="S9" s="196">
        <v>5.46</v>
      </c>
      <c r="T9" s="196">
        <v>0</v>
      </c>
      <c r="U9" s="196">
        <v>1.99</v>
      </c>
      <c r="V9" s="196">
        <v>0.11</v>
      </c>
      <c r="W9" s="196">
        <v>0.79</v>
      </c>
      <c r="X9" s="196">
        <v>2.5099999999999998</v>
      </c>
      <c r="Y9" s="196">
        <v>0</v>
      </c>
      <c r="Z9" s="196">
        <v>4.74</v>
      </c>
      <c r="AA9" s="196">
        <v>25.2</v>
      </c>
      <c r="AB9" s="196">
        <v>0</v>
      </c>
      <c r="AC9" s="196">
        <v>0</v>
      </c>
      <c r="AD9" s="196">
        <v>24.92</v>
      </c>
      <c r="AE9" s="196">
        <v>0</v>
      </c>
      <c r="AF9" s="196">
        <v>0</v>
      </c>
      <c r="AG9" s="196">
        <v>-80.03</v>
      </c>
      <c r="AH9" s="196">
        <v>0</v>
      </c>
      <c r="AI9" s="196">
        <v>18.39</v>
      </c>
      <c r="AJ9" s="196">
        <v>0</v>
      </c>
      <c r="AK9" s="196">
        <v>15.85</v>
      </c>
      <c r="AL9" s="196">
        <v>0</v>
      </c>
      <c r="AM9" s="196">
        <v>0</v>
      </c>
      <c r="AN9" s="196">
        <v>0</v>
      </c>
      <c r="AO9" s="196">
        <v>241.24</v>
      </c>
      <c r="AP9" s="196">
        <v>0</v>
      </c>
      <c r="AQ9" s="196">
        <v>0</v>
      </c>
      <c r="AR9" s="196">
        <v>6.69</v>
      </c>
      <c r="AS9" s="196">
        <v>0</v>
      </c>
      <c r="AT9" s="196">
        <v>25.99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6.69</v>
      </c>
      <c r="D10" s="196">
        <v>6.69</v>
      </c>
      <c r="E10" s="196">
        <v>0</v>
      </c>
      <c r="F10" s="196">
        <v>0</v>
      </c>
      <c r="G10" s="196">
        <v>31.29</v>
      </c>
      <c r="H10" s="196">
        <v>0</v>
      </c>
      <c r="I10" s="196">
        <v>0</v>
      </c>
      <c r="J10" s="196">
        <v>14.44</v>
      </c>
      <c r="K10" s="196">
        <v>237.76</v>
      </c>
      <c r="L10" s="196">
        <v>2.44</v>
      </c>
      <c r="M10" s="196">
        <v>2.4700000000000002</v>
      </c>
      <c r="N10" s="196">
        <v>1.93</v>
      </c>
      <c r="O10" s="196">
        <v>0</v>
      </c>
      <c r="P10" s="196">
        <v>1.02</v>
      </c>
      <c r="Q10" s="196">
        <v>3.76</v>
      </c>
      <c r="R10" s="196">
        <v>8.57</v>
      </c>
      <c r="S10" s="196">
        <v>5.46</v>
      </c>
      <c r="T10" s="196">
        <v>0</v>
      </c>
      <c r="U10" s="196">
        <v>1.99</v>
      </c>
      <c r="V10" s="196">
        <v>0.11</v>
      </c>
      <c r="W10" s="196">
        <v>0.79</v>
      </c>
      <c r="X10" s="196">
        <v>2.5099999999999998</v>
      </c>
      <c r="Y10" s="196">
        <v>0</v>
      </c>
      <c r="Z10" s="196">
        <v>4.74</v>
      </c>
      <c r="AA10" s="196">
        <v>25.2</v>
      </c>
      <c r="AB10" s="196">
        <v>0</v>
      </c>
      <c r="AC10" s="196">
        <v>0</v>
      </c>
      <c r="AD10" s="196">
        <v>24.92</v>
      </c>
      <c r="AE10" s="196">
        <v>0</v>
      </c>
      <c r="AF10" s="196">
        <v>0</v>
      </c>
      <c r="AG10" s="196">
        <v>-80.03</v>
      </c>
      <c r="AH10" s="196">
        <v>0</v>
      </c>
      <c r="AI10" s="196">
        <v>18.39</v>
      </c>
      <c r="AJ10" s="196">
        <v>0</v>
      </c>
      <c r="AK10" s="196">
        <v>15.85</v>
      </c>
      <c r="AL10" s="196">
        <v>0</v>
      </c>
      <c r="AM10" s="196">
        <v>0</v>
      </c>
      <c r="AN10" s="196">
        <v>0</v>
      </c>
      <c r="AO10" s="196">
        <v>241.24</v>
      </c>
      <c r="AP10" s="196">
        <v>0</v>
      </c>
      <c r="AQ10" s="196">
        <v>0</v>
      </c>
      <c r="AR10" s="196">
        <v>6.69</v>
      </c>
      <c r="AS10" s="196">
        <v>0</v>
      </c>
      <c r="AT10" s="196">
        <v>25.99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6.69</v>
      </c>
      <c r="D11" s="196">
        <v>6.69</v>
      </c>
      <c r="E11" s="196">
        <v>0</v>
      </c>
      <c r="F11" s="196">
        <v>0</v>
      </c>
      <c r="G11" s="196">
        <v>31.29</v>
      </c>
      <c r="H11" s="196">
        <v>0</v>
      </c>
      <c r="I11" s="196">
        <v>0</v>
      </c>
      <c r="J11" s="196">
        <v>14.44</v>
      </c>
      <c r="K11" s="196">
        <v>237.76</v>
      </c>
      <c r="L11" s="196">
        <v>2.44</v>
      </c>
      <c r="M11" s="196">
        <v>2.4700000000000002</v>
      </c>
      <c r="N11" s="196">
        <v>1.93</v>
      </c>
      <c r="O11" s="196">
        <v>0</v>
      </c>
      <c r="P11" s="196">
        <v>1.02</v>
      </c>
      <c r="Q11" s="196">
        <v>3.76</v>
      </c>
      <c r="R11" s="196">
        <v>8.57</v>
      </c>
      <c r="S11" s="196">
        <v>5.46</v>
      </c>
      <c r="T11" s="196">
        <v>0</v>
      </c>
      <c r="U11" s="196">
        <v>1.99</v>
      </c>
      <c r="V11" s="196">
        <v>4.28</v>
      </c>
      <c r="W11" s="196">
        <v>0.79</v>
      </c>
      <c r="X11" s="196">
        <v>2.5099999999999998</v>
      </c>
      <c r="Y11" s="196">
        <v>0</v>
      </c>
      <c r="Z11" s="196">
        <v>4.74</v>
      </c>
      <c r="AA11" s="196">
        <v>25.2</v>
      </c>
      <c r="AB11" s="196">
        <v>0</v>
      </c>
      <c r="AC11" s="196">
        <v>0</v>
      </c>
      <c r="AD11" s="196">
        <v>24.92</v>
      </c>
      <c r="AE11" s="196">
        <v>0</v>
      </c>
      <c r="AF11" s="196">
        <v>0</v>
      </c>
      <c r="AG11" s="196">
        <v>-80.03</v>
      </c>
      <c r="AH11" s="196">
        <v>0</v>
      </c>
      <c r="AI11" s="196">
        <v>18.39</v>
      </c>
      <c r="AJ11" s="196">
        <v>0</v>
      </c>
      <c r="AK11" s="196">
        <v>15.85</v>
      </c>
      <c r="AL11" s="196">
        <v>0</v>
      </c>
      <c r="AM11" s="196">
        <v>0</v>
      </c>
      <c r="AN11" s="196">
        <v>0</v>
      </c>
      <c r="AO11" s="196">
        <v>241.24</v>
      </c>
      <c r="AP11" s="196">
        <v>0</v>
      </c>
      <c r="AQ11" s="196">
        <v>0</v>
      </c>
      <c r="AR11" s="196">
        <v>6.69</v>
      </c>
      <c r="AS11" s="196">
        <v>0</v>
      </c>
      <c r="AT11" s="196">
        <v>25.99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6.69</v>
      </c>
      <c r="D12" s="196">
        <v>6.69</v>
      </c>
      <c r="E12" s="196">
        <v>0</v>
      </c>
      <c r="F12" s="196">
        <v>0</v>
      </c>
      <c r="G12" s="196">
        <v>31.29</v>
      </c>
      <c r="H12" s="196">
        <v>0</v>
      </c>
      <c r="I12" s="196">
        <v>0</v>
      </c>
      <c r="J12" s="196">
        <v>14.44</v>
      </c>
      <c r="K12" s="196">
        <v>237.76</v>
      </c>
      <c r="L12" s="196">
        <v>2.44</v>
      </c>
      <c r="M12" s="196">
        <v>2.4700000000000002</v>
      </c>
      <c r="N12" s="196">
        <v>1.93</v>
      </c>
      <c r="O12" s="196">
        <v>0</v>
      </c>
      <c r="P12" s="196">
        <v>1.02</v>
      </c>
      <c r="Q12" s="196">
        <v>3.76</v>
      </c>
      <c r="R12" s="196">
        <v>8.57</v>
      </c>
      <c r="S12" s="196">
        <v>5.46</v>
      </c>
      <c r="T12" s="196">
        <v>0</v>
      </c>
      <c r="U12" s="196">
        <v>1.99</v>
      </c>
      <c r="V12" s="196">
        <v>4.28</v>
      </c>
      <c r="W12" s="196">
        <v>0.79</v>
      </c>
      <c r="X12" s="196">
        <v>2.5099999999999998</v>
      </c>
      <c r="Y12" s="196">
        <v>0</v>
      </c>
      <c r="Z12" s="196">
        <v>4.74</v>
      </c>
      <c r="AA12" s="196">
        <v>25.2</v>
      </c>
      <c r="AB12" s="196">
        <v>0</v>
      </c>
      <c r="AC12" s="196">
        <v>0</v>
      </c>
      <c r="AD12" s="196">
        <v>24.92</v>
      </c>
      <c r="AE12" s="196">
        <v>0</v>
      </c>
      <c r="AF12" s="196">
        <v>0</v>
      </c>
      <c r="AG12" s="196">
        <v>-80.03</v>
      </c>
      <c r="AH12" s="196">
        <v>0</v>
      </c>
      <c r="AI12" s="196">
        <v>18.39</v>
      </c>
      <c r="AJ12" s="196">
        <v>0</v>
      </c>
      <c r="AK12" s="196">
        <v>15.85</v>
      </c>
      <c r="AL12" s="196">
        <v>0</v>
      </c>
      <c r="AM12" s="196">
        <v>0</v>
      </c>
      <c r="AN12" s="196">
        <v>0</v>
      </c>
      <c r="AO12" s="196">
        <v>241.24</v>
      </c>
      <c r="AP12" s="196">
        <v>0</v>
      </c>
      <c r="AQ12" s="196">
        <v>0</v>
      </c>
      <c r="AR12" s="196">
        <v>6.69</v>
      </c>
      <c r="AS12" s="196">
        <v>0</v>
      </c>
      <c r="AT12" s="196">
        <v>25.99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6.69</v>
      </c>
      <c r="D13" s="196">
        <v>6.69</v>
      </c>
      <c r="E13" s="196">
        <v>0</v>
      </c>
      <c r="F13" s="196">
        <v>0</v>
      </c>
      <c r="G13" s="196">
        <v>31.29</v>
      </c>
      <c r="H13" s="196">
        <v>0</v>
      </c>
      <c r="I13" s="196">
        <v>0</v>
      </c>
      <c r="J13" s="196">
        <v>14.44</v>
      </c>
      <c r="K13" s="196">
        <v>237.76</v>
      </c>
      <c r="L13" s="196">
        <v>2.44</v>
      </c>
      <c r="M13" s="196">
        <v>2.4700000000000002</v>
      </c>
      <c r="N13" s="196">
        <v>1.93</v>
      </c>
      <c r="O13" s="196">
        <v>0</v>
      </c>
      <c r="P13" s="196">
        <v>1.02</v>
      </c>
      <c r="Q13" s="196">
        <v>3.76</v>
      </c>
      <c r="R13" s="196">
        <v>8.57</v>
      </c>
      <c r="S13" s="196">
        <v>5.46</v>
      </c>
      <c r="T13" s="196">
        <v>0</v>
      </c>
      <c r="U13" s="196">
        <v>1.99</v>
      </c>
      <c r="V13" s="196">
        <v>4.28</v>
      </c>
      <c r="W13" s="196">
        <v>0.79</v>
      </c>
      <c r="X13" s="196">
        <v>2.5099999999999998</v>
      </c>
      <c r="Y13" s="196">
        <v>0</v>
      </c>
      <c r="Z13" s="196">
        <v>62.23</v>
      </c>
      <c r="AA13" s="196">
        <v>25.2</v>
      </c>
      <c r="AB13" s="196">
        <v>0</v>
      </c>
      <c r="AC13" s="196">
        <v>0</v>
      </c>
      <c r="AD13" s="196">
        <v>24.92</v>
      </c>
      <c r="AE13" s="196">
        <v>0</v>
      </c>
      <c r="AF13" s="196">
        <v>0</v>
      </c>
      <c r="AG13" s="196">
        <v>-80.03</v>
      </c>
      <c r="AH13" s="196">
        <v>0</v>
      </c>
      <c r="AI13" s="196">
        <v>18.39</v>
      </c>
      <c r="AJ13" s="196">
        <v>0</v>
      </c>
      <c r="AK13" s="196">
        <v>15.85</v>
      </c>
      <c r="AL13" s="196">
        <v>0</v>
      </c>
      <c r="AM13" s="196">
        <v>0</v>
      </c>
      <c r="AN13" s="196">
        <v>0</v>
      </c>
      <c r="AO13" s="196">
        <v>241.24</v>
      </c>
      <c r="AP13" s="196">
        <v>0</v>
      </c>
      <c r="AQ13" s="196">
        <v>0</v>
      </c>
      <c r="AR13" s="196">
        <v>6.69</v>
      </c>
      <c r="AS13" s="196">
        <v>0</v>
      </c>
      <c r="AT13" s="196">
        <v>25.99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6.69</v>
      </c>
      <c r="D14" s="196">
        <v>6.69</v>
      </c>
      <c r="E14" s="196">
        <v>0</v>
      </c>
      <c r="F14" s="196">
        <v>0</v>
      </c>
      <c r="G14" s="196">
        <v>31.29</v>
      </c>
      <c r="H14" s="196">
        <v>0</v>
      </c>
      <c r="I14" s="196">
        <v>0</v>
      </c>
      <c r="J14" s="196">
        <v>14.44</v>
      </c>
      <c r="K14" s="196">
        <v>237.76</v>
      </c>
      <c r="L14" s="196">
        <v>2.44</v>
      </c>
      <c r="M14" s="196">
        <v>2.4700000000000002</v>
      </c>
      <c r="N14" s="196">
        <v>1.93</v>
      </c>
      <c r="O14" s="196">
        <v>0</v>
      </c>
      <c r="P14" s="196">
        <v>1.02</v>
      </c>
      <c r="Q14" s="196">
        <v>3.76</v>
      </c>
      <c r="R14" s="196">
        <v>8.57</v>
      </c>
      <c r="S14" s="196">
        <v>5.46</v>
      </c>
      <c r="T14" s="196">
        <v>0</v>
      </c>
      <c r="U14" s="196">
        <v>1.99</v>
      </c>
      <c r="V14" s="196">
        <v>4.28</v>
      </c>
      <c r="W14" s="196">
        <v>0.79</v>
      </c>
      <c r="X14" s="196">
        <v>2.5099999999999998</v>
      </c>
      <c r="Y14" s="196">
        <v>0</v>
      </c>
      <c r="Z14" s="196">
        <v>64.56</v>
      </c>
      <c r="AA14" s="196">
        <v>25.2</v>
      </c>
      <c r="AB14" s="196">
        <v>0</v>
      </c>
      <c r="AC14" s="196">
        <v>0</v>
      </c>
      <c r="AD14" s="196">
        <v>24.92</v>
      </c>
      <c r="AE14" s="196">
        <v>0</v>
      </c>
      <c r="AF14" s="196">
        <v>0</v>
      </c>
      <c r="AG14" s="196">
        <v>-80.03</v>
      </c>
      <c r="AH14" s="196">
        <v>0</v>
      </c>
      <c r="AI14" s="196">
        <v>18.39</v>
      </c>
      <c r="AJ14" s="196">
        <v>0</v>
      </c>
      <c r="AK14" s="196">
        <v>15.85</v>
      </c>
      <c r="AL14" s="196">
        <v>0</v>
      </c>
      <c r="AM14" s="196">
        <v>0</v>
      </c>
      <c r="AN14" s="196">
        <v>0</v>
      </c>
      <c r="AO14" s="196">
        <v>241.24</v>
      </c>
      <c r="AP14" s="196">
        <v>0</v>
      </c>
      <c r="AQ14" s="196">
        <v>0</v>
      </c>
      <c r="AR14" s="196">
        <v>6.69</v>
      </c>
      <c r="AS14" s="196">
        <v>0</v>
      </c>
      <c r="AT14" s="196">
        <v>25.99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6.69</v>
      </c>
      <c r="D15" s="196">
        <v>6.69</v>
      </c>
      <c r="E15" s="196">
        <v>0</v>
      </c>
      <c r="F15" s="196">
        <v>0</v>
      </c>
      <c r="G15" s="196">
        <v>31.29</v>
      </c>
      <c r="H15" s="196">
        <v>0</v>
      </c>
      <c r="I15" s="196">
        <v>0</v>
      </c>
      <c r="J15" s="196">
        <v>14.44</v>
      </c>
      <c r="K15" s="196">
        <v>237.76</v>
      </c>
      <c r="L15" s="196">
        <v>2.44</v>
      </c>
      <c r="M15" s="196">
        <v>2.4700000000000002</v>
      </c>
      <c r="N15" s="196">
        <v>1.93</v>
      </c>
      <c r="O15" s="196">
        <v>0</v>
      </c>
      <c r="P15" s="196">
        <v>1.02</v>
      </c>
      <c r="Q15" s="196">
        <v>3.76</v>
      </c>
      <c r="R15" s="196">
        <v>8.57</v>
      </c>
      <c r="S15" s="196">
        <v>5.46</v>
      </c>
      <c r="T15" s="196">
        <v>0</v>
      </c>
      <c r="U15" s="196">
        <v>1.99</v>
      </c>
      <c r="V15" s="196">
        <v>4.28</v>
      </c>
      <c r="W15" s="196">
        <v>0.79</v>
      </c>
      <c r="X15" s="196">
        <v>2.5099999999999998</v>
      </c>
      <c r="Y15" s="196">
        <v>0</v>
      </c>
      <c r="Z15" s="196">
        <v>64.56</v>
      </c>
      <c r="AA15" s="196">
        <v>25.2</v>
      </c>
      <c r="AB15" s="196">
        <v>0</v>
      </c>
      <c r="AC15" s="196">
        <v>0</v>
      </c>
      <c r="AD15" s="196">
        <v>24.92</v>
      </c>
      <c r="AE15" s="196">
        <v>0</v>
      </c>
      <c r="AF15" s="196">
        <v>0</v>
      </c>
      <c r="AG15" s="196">
        <v>-80.03</v>
      </c>
      <c r="AH15" s="196">
        <v>0</v>
      </c>
      <c r="AI15" s="196">
        <v>18.39</v>
      </c>
      <c r="AJ15" s="196">
        <v>0</v>
      </c>
      <c r="AK15" s="196">
        <v>15.85</v>
      </c>
      <c r="AL15" s="196">
        <v>0</v>
      </c>
      <c r="AM15" s="196">
        <v>0</v>
      </c>
      <c r="AN15" s="196">
        <v>0</v>
      </c>
      <c r="AO15" s="196">
        <v>241.24</v>
      </c>
      <c r="AP15" s="196">
        <v>0</v>
      </c>
      <c r="AQ15" s="196">
        <v>0</v>
      </c>
      <c r="AR15" s="196">
        <v>6.69</v>
      </c>
      <c r="AS15" s="196">
        <v>0</v>
      </c>
      <c r="AT15" s="196">
        <v>25.99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6.69</v>
      </c>
      <c r="D16" s="196">
        <v>6.69</v>
      </c>
      <c r="E16" s="196">
        <v>0</v>
      </c>
      <c r="F16" s="196">
        <v>0</v>
      </c>
      <c r="G16" s="196">
        <v>31.29</v>
      </c>
      <c r="H16" s="196">
        <v>0</v>
      </c>
      <c r="I16" s="196">
        <v>0</v>
      </c>
      <c r="J16" s="196">
        <v>14.44</v>
      </c>
      <c r="K16" s="196">
        <v>237.76</v>
      </c>
      <c r="L16" s="196">
        <v>2.44</v>
      </c>
      <c r="M16" s="196">
        <v>2.4700000000000002</v>
      </c>
      <c r="N16" s="196">
        <v>1.93</v>
      </c>
      <c r="O16" s="196">
        <v>0</v>
      </c>
      <c r="P16" s="196">
        <v>1.02</v>
      </c>
      <c r="Q16" s="196">
        <v>3.76</v>
      </c>
      <c r="R16" s="196">
        <v>8.57</v>
      </c>
      <c r="S16" s="196">
        <v>5.46</v>
      </c>
      <c r="T16" s="196">
        <v>0</v>
      </c>
      <c r="U16" s="196">
        <v>1.99</v>
      </c>
      <c r="V16" s="196">
        <v>4.28</v>
      </c>
      <c r="W16" s="196">
        <v>0.79</v>
      </c>
      <c r="X16" s="196">
        <v>2.5099999999999998</v>
      </c>
      <c r="Y16" s="196">
        <v>0</v>
      </c>
      <c r="Z16" s="196">
        <v>64.56</v>
      </c>
      <c r="AA16" s="196">
        <v>25.2</v>
      </c>
      <c r="AB16" s="196">
        <v>0</v>
      </c>
      <c r="AC16" s="196">
        <v>0</v>
      </c>
      <c r="AD16" s="196">
        <v>24.92</v>
      </c>
      <c r="AE16" s="196">
        <v>0</v>
      </c>
      <c r="AF16" s="196">
        <v>0</v>
      </c>
      <c r="AG16" s="196">
        <v>-80.03</v>
      </c>
      <c r="AH16" s="196">
        <v>0</v>
      </c>
      <c r="AI16" s="196">
        <v>18.39</v>
      </c>
      <c r="AJ16" s="196">
        <v>0</v>
      </c>
      <c r="AK16" s="196">
        <v>15.85</v>
      </c>
      <c r="AL16" s="196">
        <v>0</v>
      </c>
      <c r="AM16" s="196">
        <v>0</v>
      </c>
      <c r="AN16" s="196">
        <v>0</v>
      </c>
      <c r="AO16" s="196">
        <v>241.24</v>
      </c>
      <c r="AP16" s="196">
        <v>0</v>
      </c>
      <c r="AQ16" s="196">
        <v>0</v>
      </c>
      <c r="AR16" s="196">
        <v>6.69</v>
      </c>
      <c r="AS16" s="196">
        <v>0</v>
      </c>
      <c r="AT16" s="196">
        <v>25.99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6.69</v>
      </c>
      <c r="D17" s="196">
        <v>6.69</v>
      </c>
      <c r="E17" s="196">
        <v>0</v>
      </c>
      <c r="F17" s="196">
        <v>0</v>
      </c>
      <c r="G17" s="196">
        <v>31.29</v>
      </c>
      <c r="H17" s="196">
        <v>0</v>
      </c>
      <c r="I17" s="196">
        <v>0</v>
      </c>
      <c r="J17" s="196">
        <v>14.44</v>
      </c>
      <c r="K17" s="196">
        <v>237.76</v>
      </c>
      <c r="L17" s="196">
        <v>2.44</v>
      </c>
      <c r="M17" s="196">
        <v>2.4700000000000002</v>
      </c>
      <c r="N17" s="196">
        <v>1.93</v>
      </c>
      <c r="O17" s="196">
        <v>0</v>
      </c>
      <c r="P17" s="196">
        <v>1.02</v>
      </c>
      <c r="Q17" s="196">
        <v>3.76</v>
      </c>
      <c r="R17" s="196">
        <v>8.57</v>
      </c>
      <c r="S17" s="196">
        <v>5.46</v>
      </c>
      <c r="T17" s="196">
        <v>0</v>
      </c>
      <c r="U17" s="196">
        <v>1.99</v>
      </c>
      <c r="V17" s="196">
        <v>4.28</v>
      </c>
      <c r="W17" s="196">
        <v>0.79</v>
      </c>
      <c r="X17" s="196">
        <v>2.5099999999999998</v>
      </c>
      <c r="Y17" s="196">
        <v>0</v>
      </c>
      <c r="Z17" s="196">
        <v>64.56</v>
      </c>
      <c r="AA17" s="196">
        <v>25.2</v>
      </c>
      <c r="AB17" s="196">
        <v>0</v>
      </c>
      <c r="AC17" s="196">
        <v>0</v>
      </c>
      <c r="AD17" s="196">
        <v>24.92</v>
      </c>
      <c r="AE17" s="196">
        <v>0</v>
      </c>
      <c r="AF17" s="196">
        <v>0</v>
      </c>
      <c r="AG17" s="196">
        <v>-80.03</v>
      </c>
      <c r="AH17" s="196">
        <v>0</v>
      </c>
      <c r="AI17" s="196">
        <v>18.39</v>
      </c>
      <c r="AJ17" s="196">
        <v>0</v>
      </c>
      <c r="AK17" s="196">
        <v>15.85</v>
      </c>
      <c r="AL17" s="196">
        <v>0</v>
      </c>
      <c r="AM17" s="196">
        <v>0</v>
      </c>
      <c r="AN17" s="196">
        <v>0</v>
      </c>
      <c r="AO17" s="196">
        <v>241.24</v>
      </c>
      <c r="AP17" s="196">
        <v>0</v>
      </c>
      <c r="AQ17" s="196">
        <v>0</v>
      </c>
      <c r="AR17" s="196">
        <v>6.69</v>
      </c>
      <c r="AS17" s="196">
        <v>0</v>
      </c>
      <c r="AT17" s="196">
        <v>25.99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6.69</v>
      </c>
      <c r="D18" s="196">
        <v>6.69</v>
      </c>
      <c r="E18" s="196">
        <v>0</v>
      </c>
      <c r="F18" s="196">
        <v>0</v>
      </c>
      <c r="G18" s="196">
        <v>31.29</v>
      </c>
      <c r="H18" s="196">
        <v>0</v>
      </c>
      <c r="I18" s="196">
        <v>0</v>
      </c>
      <c r="J18" s="196">
        <v>14.44</v>
      </c>
      <c r="K18" s="196">
        <v>237.76</v>
      </c>
      <c r="L18" s="196">
        <v>2.44</v>
      </c>
      <c r="M18" s="196">
        <v>2.4700000000000002</v>
      </c>
      <c r="N18" s="196">
        <v>1.93</v>
      </c>
      <c r="O18" s="196">
        <v>0</v>
      </c>
      <c r="P18" s="196">
        <v>1.02</v>
      </c>
      <c r="Q18" s="196">
        <v>3.76</v>
      </c>
      <c r="R18" s="196">
        <v>8.57</v>
      </c>
      <c r="S18" s="196">
        <v>5.46</v>
      </c>
      <c r="T18" s="196">
        <v>0</v>
      </c>
      <c r="U18" s="196">
        <v>1.99</v>
      </c>
      <c r="V18" s="196">
        <v>4.28</v>
      </c>
      <c r="W18" s="196">
        <v>0.79</v>
      </c>
      <c r="X18" s="196">
        <v>2.5099999999999998</v>
      </c>
      <c r="Y18" s="196">
        <v>0</v>
      </c>
      <c r="Z18" s="196">
        <v>64.56</v>
      </c>
      <c r="AA18" s="196">
        <v>25.2</v>
      </c>
      <c r="AB18" s="196">
        <v>0</v>
      </c>
      <c r="AC18" s="196">
        <v>0</v>
      </c>
      <c r="AD18" s="196">
        <v>24.92</v>
      </c>
      <c r="AE18" s="196">
        <v>0</v>
      </c>
      <c r="AF18" s="196">
        <v>0</v>
      </c>
      <c r="AG18" s="196">
        <v>-80.03</v>
      </c>
      <c r="AH18" s="196">
        <v>0</v>
      </c>
      <c r="AI18" s="196">
        <v>18.39</v>
      </c>
      <c r="AJ18" s="196">
        <v>0</v>
      </c>
      <c r="AK18" s="196">
        <v>15.85</v>
      </c>
      <c r="AL18" s="196">
        <v>0</v>
      </c>
      <c r="AM18" s="196">
        <v>0</v>
      </c>
      <c r="AN18" s="196">
        <v>0</v>
      </c>
      <c r="AO18" s="196">
        <v>241.24</v>
      </c>
      <c r="AP18" s="196">
        <v>0</v>
      </c>
      <c r="AQ18" s="196">
        <v>0</v>
      </c>
      <c r="AR18" s="196">
        <v>6.69</v>
      </c>
      <c r="AS18" s="196">
        <v>0</v>
      </c>
      <c r="AT18" s="196">
        <v>25.99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6.69</v>
      </c>
      <c r="D19" s="196">
        <v>6.69</v>
      </c>
      <c r="E19" s="196">
        <v>0</v>
      </c>
      <c r="F19" s="196">
        <v>0</v>
      </c>
      <c r="G19" s="196">
        <v>31.29</v>
      </c>
      <c r="H19" s="196">
        <v>0</v>
      </c>
      <c r="I19" s="196">
        <v>0</v>
      </c>
      <c r="J19" s="196">
        <v>14.44</v>
      </c>
      <c r="K19" s="196">
        <v>237.76</v>
      </c>
      <c r="L19" s="196">
        <v>2.44</v>
      </c>
      <c r="M19" s="196">
        <v>2.4700000000000002</v>
      </c>
      <c r="N19" s="196">
        <v>1.93</v>
      </c>
      <c r="O19" s="196">
        <v>0</v>
      </c>
      <c r="P19" s="196">
        <v>1.02</v>
      </c>
      <c r="Q19" s="196">
        <v>3.76</v>
      </c>
      <c r="R19" s="196">
        <v>8.57</v>
      </c>
      <c r="S19" s="196">
        <v>5.46</v>
      </c>
      <c r="T19" s="196">
        <v>0</v>
      </c>
      <c r="U19" s="196">
        <v>1.99</v>
      </c>
      <c r="V19" s="196">
        <v>4.28</v>
      </c>
      <c r="W19" s="196">
        <v>0.79</v>
      </c>
      <c r="X19" s="196">
        <v>2.5099999999999998</v>
      </c>
      <c r="Y19" s="196">
        <v>0</v>
      </c>
      <c r="Z19" s="196">
        <v>64.56</v>
      </c>
      <c r="AA19" s="196">
        <v>25.2</v>
      </c>
      <c r="AB19" s="196">
        <v>0</v>
      </c>
      <c r="AC19" s="196">
        <v>0</v>
      </c>
      <c r="AD19" s="196">
        <v>24.92</v>
      </c>
      <c r="AE19" s="196">
        <v>0</v>
      </c>
      <c r="AF19" s="196">
        <v>0</v>
      </c>
      <c r="AG19" s="196">
        <v>-80.03</v>
      </c>
      <c r="AH19" s="196">
        <v>0</v>
      </c>
      <c r="AI19" s="196">
        <v>18.39</v>
      </c>
      <c r="AJ19" s="196">
        <v>0</v>
      </c>
      <c r="AK19" s="196">
        <v>15.85</v>
      </c>
      <c r="AL19" s="196">
        <v>0</v>
      </c>
      <c r="AM19" s="196">
        <v>0</v>
      </c>
      <c r="AN19" s="196">
        <v>0</v>
      </c>
      <c r="AO19" s="196">
        <v>241.24</v>
      </c>
      <c r="AP19" s="196">
        <v>0</v>
      </c>
      <c r="AQ19" s="196">
        <v>0</v>
      </c>
      <c r="AR19" s="196">
        <v>6.69</v>
      </c>
      <c r="AS19" s="196">
        <v>0</v>
      </c>
      <c r="AT19" s="196">
        <v>25.99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6.69</v>
      </c>
      <c r="D20" s="196">
        <v>6.69</v>
      </c>
      <c r="E20" s="196">
        <v>0</v>
      </c>
      <c r="F20" s="196">
        <v>0</v>
      </c>
      <c r="G20" s="196">
        <v>31.29</v>
      </c>
      <c r="H20" s="196">
        <v>0</v>
      </c>
      <c r="I20" s="196">
        <v>0</v>
      </c>
      <c r="J20" s="196">
        <v>14.44</v>
      </c>
      <c r="K20" s="196">
        <v>237.76</v>
      </c>
      <c r="L20" s="196">
        <v>2.44</v>
      </c>
      <c r="M20" s="196">
        <v>2.4700000000000002</v>
      </c>
      <c r="N20" s="196">
        <v>1.93</v>
      </c>
      <c r="O20" s="196">
        <v>0</v>
      </c>
      <c r="P20" s="196">
        <v>1.02</v>
      </c>
      <c r="Q20" s="196">
        <v>3.76</v>
      </c>
      <c r="R20" s="196">
        <v>8.57</v>
      </c>
      <c r="S20" s="196">
        <v>5.46</v>
      </c>
      <c r="T20" s="196">
        <v>0</v>
      </c>
      <c r="U20" s="196">
        <v>1.99</v>
      </c>
      <c r="V20" s="196">
        <v>4.28</v>
      </c>
      <c r="W20" s="196">
        <v>0.79</v>
      </c>
      <c r="X20" s="196">
        <v>2.5099999999999998</v>
      </c>
      <c r="Y20" s="196">
        <v>0</v>
      </c>
      <c r="Z20" s="196">
        <v>64.56</v>
      </c>
      <c r="AA20" s="196">
        <v>25.2</v>
      </c>
      <c r="AB20" s="196">
        <v>0</v>
      </c>
      <c r="AC20" s="196">
        <v>0</v>
      </c>
      <c r="AD20" s="196">
        <v>24.92</v>
      </c>
      <c r="AE20" s="196">
        <v>0</v>
      </c>
      <c r="AF20" s="196">
        <v>0</v>
      </c>
      <c r="AG20" s="196">
        <v>-80.03</v>
      </c>
      <c r="AH20" s="196">
        <v>0</v>
      </c>
      <c r="AI20" s="196">
        <v>18.39</v>
      </c>
      <c r="AJ20" s="196">
        <v>0</v>
      </c>
      <c r="AK20" s="196">
        <v>15.85</v>
      </c>
      <c r="AL20" s="196">
        <v>0</v>
      </c>
      <c r="AM20" s="196">
        <v>0</v>
      </c>
      <c r="AN20" s="196">
        <v>0</v>
      </c>
      <c r="AO20" s="196">
        <v>241.24</v>
      </c>
      <c r="AP20" s="196">
        <v>0</v>
      </c>
      <c r="AQ20" s="196">
        <v>0</v>
      </c>
      <c r="AR20" s="196">
        <v>6.69</v>
      </c>
      <c r="AS20" s="196">
        <v>0</v>
      </c>
      <c r="AT20" s="196">
        <v>25.99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6.69</v>
      </c>
      <c r="D21" s="196">
        <v>6.69</v>
      </c>
      <c r="E21" s="196">
        <v>0</v>
      </c>
      <c r="F21" s="196">
        <v>0</v>
      </c>
      <c r="G21" s="196">
        <v>31.29</v>
      </c>
      <c r="H21" s="196">
        <v>0</v>
      </c>
      <c r="I21" s="196">
        <v>0</v>
      </c>
      <c r="J21" s="196">
        <v>14.44</v>
      </c>
      <c r="K21" s="196">
        <v>237.76</v>
      </c>
      <c r="L21" s="196">
        <v>2.44</v>
      </c>
      <c r="M21" s="196">
        <v>2.4700000000000002</v>
      </c>
      <c r="N21" s="196">
        <v>1.93</v>
      </c>
      <c r="O21" s="196">
        <v>0</v>
      </c>
      <c r="P21" s="196">
        <v>1.02</v>
      </c>
      <c r="Q21" s="196">
        <v>3.76</v>
      </c>
      <c r="R21" s="196">
        <v>8.57</v>
      </c>
      <c r="S21" s="196">
        <v>5.46</v>
      </c>
      <c r="T21" s="196">
        <v>0</v>
      </c>
      <c r="U21" s="196">
        <v>1.99</v>
      </c>
      <c r="V21" s="196">
        <v>4.28</v>
      </c>
      <c r="W21" s="196">
        <v>0.79</v>
      </c>
      <c r="X21" s="196">
        <v>2.5099999999999998</v>
      </c>
      <c r="Y21" s="196">
        <v>0</v>
      </c>
      <c r="Z21" s="196">
        <v>12.89</v>
      </c>
      <c r="AA21" s="196">
        <v>25.2</v>
      </c>
      <c r="AB21" s="196">
        <v>0</v>
      </c>
      <c r="AC21" s="196">
        <v>0</v>
      </c>
      <c r="AD21" s="196">
        <v>24.92</v>
      </c>
      <c r="AE21" s="196">
        <v>0</v>
      </c>
      <c r="AF21" s="196">
        <v>0</v>
      </c>
      <c r="AG21" s="196">
        <v>-80.03</v>
      </c>
      <c r="AH21" s="196">
        <v>0</v>
      </c>
      <c r="AI21" s="196">
        <v>18.39</v>
      </c>
      <c r="AJ21" s="196">
        <v>0</v>
      </c>
      <c r="AK21" s="196">
        <v>15.85</v>
      </c>
      <c r="AL21" s="196">
        <v>0</v>
      </c>
      <c r="AM21" s="196">
        <v>0</v>
      </c>
      <c r="AN21" s="196">
        <v>0</v>
      </c>
      <c r="AO21" s="196">
        <v>241.24</v>
      </c>
      <c r="AP21" s="196">
        <v>0</v>
      </c>
      <c r="AQ21" s="196">
        <v>0</v>
      </c>
      <c r="AR21" s="196">
        <v>6.69</v>
      </c>
      <c r="AS21" s="196">
        <v>0</v>
      </c>
      <c r="AT21" s="196">
        <v>25.99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6.69</v>
      </c>
      <c r="D22" s="196">
        <v>6.69</v>
      </c>
      <c r="E22" s="196">
        <v>0</v>
      </c>
      <c r="F22" s="196">
        <v>0</v>
      </c>
      <c r="G22" s="196">
        <v>31.29</v>
      </c>
      <c r="H22" s="196">
        <v>0</v>
      </c>
      <c r="I22" s="196">
        <v>0</v>
      </c>
      <c r="J22" s="196">
        <v>14.44</v>
      </c>
      <c r="K22" s="196">
        <v>237.76</v>
      </c>
      <c r="L22" s="196">
        <v>2.44</v>
      </c>
      <c r="M22" s="196">
        <v>2.4700000000000002</v>
      </c>
      <c r="N22" s="196">
        <v>1.93</v>
      </c>
      <c r="O22" s="196">
        <v>0</v>
      </c>
      <c r="P22" s="196">
        <v>1.02</v>
      </c>
      <c r="Q22" s="196">
        <v>3.76</v>
      </c>
      <c r="R22" s="196">
        <v>8.57</v>
      </c>
      <c r="S22" s="196">
        <v>5.46</v>
      </c>
      <c r="T22" s="196">
        <v>0</v>
      </c>
      <c r="U22" s="196">
        <v>1.99</v>
      </c>
      <c r="V22" s="196">
        <v>4.28</v>
      </c>
      <c r="W22" s="196">
        <v>0.79</v>
      </c>
      <c r="X22" s="196">
        <v>2.5099999999999998</v>
      </c>
      <c r="Y22" s="196">
        <v>0</v>
      </c>
      <c r="Z22" s="196">
        <v>4.74</v>
      </c>
      <c r="AA22" s="196">
        <v>25.2</v>
      </c>
      <c r="AB22" s="196">
        <v>0</v>
      </c>
      <c r="AC22" s="196">
        <v>0</v>
      </c>
      <c r="AD22" s="196">
        <v>24.92</v>
      </c>
      <c r="AE22" s="196">
        <v>0</v>
      </c>
      <c r="AF22" s="196">
        <v>0</v>
      </c>
      <c r="AG22" s="196">
        <v>-80.03</v>
      </c>
      <c r="AH22" s="196">
        <v>0</v>
      </c>
      <c r="AI22" s="196">
        <v>18.39</v>
      </c>
      <c r="AJ22" s="196">
        <v>0</v>
      </c>
      <c r="AK22" s="196">
        <v>15.85</v>
      </c>
      <c r="AL22" s="196">
        <v>0</v>
      </c>
      <c r="AM22" s="196">
        <v>0</v>
      </c>
      <c r="AN22" s="196">
        <v>0</v>
      </c>
      <c r="AO22" s="196">
        <v>241.24</v>
      </c>
      <c r="AP22" s="196">
        <v>0</v>
      </c>
      <c r="AQ22" s="196">
        <v>0</v>
      </c>
      <c r="AR22" s="196">
        <v>6.69</v>
      </c>
      <c r="AS22" s="196">
        <v>0</v>
      </c>
      <c r="AT22" s="196">
        <v>25.99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6.69</v>
      </c>
      <c r="D23" s="196">
        <v>6.69</v>
      </c>
      <c r="E23" s="196">
        <v>0</v>
      </c>
      <c r="F23" s="196">
        <v>0</v>
      </c>
      <c r="G23" s="196">
        <v>31.29</v>
      </c>
      <c r="H23" s="196">
        <v>0</v>
      </c>
      <c r="I23" s="196">
        <v>0</v>
      </c>
      <c r="J23" s="196">
        <v>14.44</v>
      </c>
      <c r="K23" s="196">
        <v>237.76</v>
      </c>
      <c r="L23" s="196">
        <v>0.24</v>
      </c>
      <c r="M23" s="196">
        <v>2.4700000000000002</v>
      </c>
      <c r="N23" s="196">
        <v>1.93</v>
      </c>
      <c r="O23" s="196">
        <v>0</v>
      </c>
      <c r="P23" s="196">
        <v>1.02</v>
      </c>
      <c r="Q23" s="196">
        <v>0.71</v>
      </c>
      <c r="R23" s="196">
        <v>0.72</v>
      </c>
      <c r="S23" s="196">
        <v>1.33</v>
      </c>
      <c r="T23" s="196">
        <v>0</v>
      </c>
      <c r="U23" s="196">
        <v>1.99</v>
      </c>
      <c r="V23" s="196">
        <v>0.11</v>
      </c>
      <c r="W23" s="196">
        <v>0.79</v>
      </c>
      <c r="X23" s="196">
        <v>2.52</v>
      </c>
      <c r="Y23" s="196">
        <v>0</v>
      </c>
      <c r="Z23" s="196">
        <v>4.74</v>
      </c>
      <c r="AA23" s="196">
        <v>1.53</v>
      </c>
      <c r="AB23" s="196">
        <v>0</v>
      </c>
      <c r="AC23" s="196">
        <v>0</v>
      </c>
      <c r="AD23" s="196">
        <v>24.92</v>
      </c>
      <c r="AE23" s="196">
        <v>0</v>
      </c>
      <c r="AF23" s="196">
        <v>0</v>
      </c>
      <c r="AG23" s="196">
        <v>-81</v>
      </c>
      <c r="AH23" s="196">
        <v>-36.369999999999997</v>
      </c>
      <c r="AI23" s="196">
        <v>18.39</v>
      </c>
      <c r="AJ23" s="196">
        <v>0</v>
      </c>
      <c r="AK23" s="196">
        <v>15.85</v>
      </c>
      <c r="AL23" s="196">
        <v>0</v>
      </c>
      <c r="AM23" s="196">
        <v>0</v>
      </c>
      <c r="AN23" s="196">
        <v>0</v>
      </c>
      <c r="AO23" s="196">
        <v>241.24</v>
      </c>
      <c r="AP23" s="196">
        <v>0</v>
      </c>
      <c r="AQ23" s="196">
        <v>0</v>
      </c>
      <c r="AR23" s="196">
        <v>6.69</v>
      </c>
      <c r="AS23" s="196">
        <v>0</v>
      </c>
      <c r="AT23" s="196">
        <v>25.99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6.69</v>
      </c>
      <c r="D24" s="196">
        <v>6.69</v>
      </c>
      <c r="E24" s="196">
        <v>0</v>
      </c>
      <c r="F24" s="196">
        <v>0</v>
      </c>
      <c r="G24" s="196">
        <v>31.29</v>
      </c>
      <c r="H24" s="196">
        <v>0</v>
      </c>
      <c r="I24" s="196">
        <v>0</v>
      </c>
      <c r="J24" s="196">
        <v>14.44</v>
      </c>
      <c r="K24" s="196">
        <v>218.54</v>
      </c>
      <c r="L24" s="196">
        <v>0.24</v>
      </c>
      <c r="M24" s="196">
        <v>2.4700000000000002</v>
      </c>
      <c r="N24" s="196">
        <v>1.93</v>
      </c>
      <c r="O24" s="196">
        <v>0</v>
      </c>
      <c r="P24" s="196">
        <v>1.02</v>
      </c>
      <c r="Q24" s="196">
        <v>0.37</v>
      </c>
      <c r="R24" s="196">
        <v>1.48</v>
      </c>
      <c r="S24" s="196">
        <v>0.45</v>
      </c>
      <c r="T24" s="196">
        <v>0</v>
      </c>
      <c r="U24" s="196">
        <v>1.99</v>
      </c>
      <c r="V24" s="196">
        <v>0.35</v>
      </c>
      <c r="W24" s="196">
        <v>0.77</v>
      </c>
      <c r="X24" s="196">
        <v>2.62</v>
      </c>
      <c r="Y24" s="196">
        <v>0</v>
      </c>
      <c r="Z24" s="196">
        <v>8.61</v>
      </c>
      <c r="AA24" s="196">
        <v>1.54</v>
      </c>
      <c r="AB24" s="196">
        <v>0</v>
      </c>
      <c r="AC24" s="196">
        <v>0</v>
      </c>
      <c r="AD24" s="196">
        <v>24.92</v>
      </c>
      <c r="AE24" s="196">
        <v>0</v>
      </c>
      <c r="AF24" s="196">
        <v>0</v>
      </c>
      <c r="AG24" s="196">
        <v>-81</v>
      </c>
      <c r="AH24" s="196">
        <v>-64.540000000000006</v>
      </c>
      <c r="AI24" s="196">
        <v>18.39</v>
      </c>
      <c r="AJ24" s="196">
        <v>0</v>
      </c>
      <c r="AK24" s="196">
        <v>15.85</v>
      </c>
      <c r="AL24" s="196">
        <v>0</v>
      </c>
      <c r="AM24" s="196">
        <v>0</v>
      </c>
      <c r="AN24" s="196">
        <v>0</v>
      </c>
      <c r="AO24" s="196">
        <v>241.24</v>
      </c>
      <c r="AP24" s="196">
        <v>0</v>
      </c>
      <c r="AQ24" s="196">
        <v>0</v>
      </c>
      <c r="AR24" s="196">
        <v>6.69</v>
      </c>
      <c r="AS24" s="196">
        <v>0</v>
      </c>
      <c r="AT24" s="196">
        <v>25.99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6.69</v>
      </c>
      <c r="D25" s="196">
        <v>6.69</v>
      </c>
      <c r="E25" s="196">
        <v>0</v>
      </c>
      <c r="F25" s="196">
        <v>0</v>
      </c>
      <c r="G25" s="196">
        <v>31.29</v>
      </c>
      <c r="H25" s="196">
        <v>0</v>
      </c>
      <c r="I25" s="196">
        <v>0</v>
      </c>
      <c r="J25" s="196">
        <v>14.44</v>
      </c>
      <c r="K25" s="196">
        <v>170.48</v>
      </c>
      <c r="L25" s="196">
        <v>0.24</v>
      </c>
      <c r="M25" s="196">
        <v>2.4700000000000002</v>
      </c>
      <c r="N25" s="196">
        <v>1.93</v>
      </c>
      <c r="O25" s="196">
        <v>0</v>
      </c>
      <c r="P25" s="196">
        <v>1.02</v>
      </c>
      <c r="Q25" s="196">
        <v>0.37</v>
      </c>
      <c r="R25" s="196">
        <v>0.72</v>
      </c>
      <c r="S25" s="196">
        <v>0.45</v>
      </c>
      <c r="T25" s="196">
        <v>0</v>
      </c>
      <c r="U25" s="196">
        <v>1.99</v>
      </c>
      <c r="V25" s="196">
        <v>0.35</v>
      </c>
      <c r="W25" s="196">
        <v>0.79</v>
      </c>
      <c r="X25" s="196">
        <v>2.5099999999999998</v>
      </c>
      <c r="Y25" s="196">
        <v>0</v>
      </c>
      <c r="Z25" s="196">
        <v>4.74</v>
      </c>
      <c r="AA25" s="196">
        <v>1.54</v>
      </c>
      <c r="AB25" s="196">
        <v>0</v>
      </c>
      <c r="AC25" s="196">
        <v>0</v>
      </c>
      <c r="AD25" s="196">
        <v>24.92</v>
      </c>
      <c r="AE25" s="196">
        <v>0</v>
      </c>
      <c r="AF25" s="196">
        <v>0</v>
      </c>
      <c r="AG25" s="196">
        <v>-190.03</v>
      </c>
      <c r="AH25" s="196">
        <v>0</v>
      </c>
      <c r="AI25" s="196">
        <v>18.39</v>
      </c>
      <c r="AJ25" s="196">
        <v>0</v>
      </c>
      <c r="AK25" s="196">
        <v>17.649999999999999</v>
      </c>
      <c r="AL25" s="196">
        <v>0</v>
      </c>
      <c r="AM25" s="196">
        <v>0</v>
      </c>
      <c r="AN25" s="196">
        <v>0</v>
      </c>
      <c r="AO25" s="196">
        <v>241.24</v>
      </c>
      <c r="AP25" s="196">
        <v>0</v>
      </c>
      <c r="AQ25" s="196">
        <v>0</v>
      </c>
      <c r="AR25" s="196">
        <v>6.69</v>
      </c>
      <c r="AS25" s="196">
        <v>0</v>
      </c>
      <c r="AT25" s="196">
        <v>25.99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6.69</v>
      </c>
      <c r="D26" s="196">
        <v>6.69</v>
      </c>
      <c r="E26" s="196">
        <v>0</v>
      </c>
      <c r="F26" s="196">
        <v>0</v>
      </c>
      <c r="G26" s="196">
        <v>31.29</v>
      </c>
      <c r="H26" s="196">
        <v>0</v>
      </c>
      <c r="I26" s="196">
        <v>0</v>
      </c>
      <c r="J26" s="196">
        <v>14.44</v>
      </c>
      <c r="K26" s="196">
        <v>170.48</v>
      </c>
      <c r="L26" s="196">
        <v>0.24</v>
      </c>
      <c r="M26" s="196">
        <v>2.4700000000000002</v>
      </c>
      <c r="N26" s="196">
        <v>1.93</v>
      </c>
      <c r="O26" s="196">
        <v>0</v>
      </c>
      <c r="P26" s="196">
        <v>1.02</v>
      </c>
      <c r="Q26" s="196">
        <v>0.37</v>
      </c>
      <c r="R26" s="196">
        <v>0.72</v>
      </c>
      <c r="S26" s="196">
        <v>0.45</v>
      </c>
      <c r="T26" s="196">
        <v>0</v>
      </c>
      <c r="U26" s="196">
        <v>1.99</v>
      </c>
      <c r="V26" s="196">
        <v>0.36</v>
      </c>
      <c r="W26" s="196">
        <v>0.79</v>
      </c>
      <c r="X26" s="196">
        <v>2.5099999999999998</v>
      </c>
      <c r="Y26" s="196">
        <v>0</v>
      </c>
      <c r="Z26" s="196">
        <v>4.74</v>
      </c>
      <c r="AA26" s="196">
        <v>1.54</v>
      </c>
      <c r="AB26" s="196">
        <v>0</v>
      </c>
      <c r="AC26" s="196">
        <v>0</v>
      </c>
      <c r="AD26" s="196">
        <v>24.92</v>
      </c>
      <c r="AE26" s="196">
        <v>0</v>
      </c>
      <c r="AF26" s="196">
        <v>0</v>
      </c>
      <c r="AG26" s="196">
        <v>-190.03</v>
      </c>
      <c r="AH26" s="196">
        <v>0</v>
      </c>
      <c r="AI26" s="196">
        <v>18.39</v>
      </c>
      <c r="AJ26" s="196">
        <v>0</v>
      </c>
      <c r="AK26" s="196">
        <v>17.649999999999999</v>
      </c>
      <c r="AL26" s="196">
        <v>0</v>
      </c>
      <c r="AM26" s="196">
        <v>0</v>
      </c>
      <c r="AN26" s="196">
        <v>0</v>
      </c>
      <c r="AO26" s="196">
        <v>241.24</v>
      </c>
      <c r="AP26" s="196">
        <v>0</v>
      </c>
      <c r="AQ26" s="196">
        <v>0</v>
      </c>
      <c r="AR26" s="196">
        <v>6.69</v>
      </c>
      <c r="AS26" s="196">
        <v>0</v>
      </c>
      <c r="AT26" s="196">
        <v>25.99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6.69</v>
      </c>
      <c r="D27" s="196">
        <v>6.69</v>
      </c>
      <c r="E27" s="196">
        <v>0</v>
      </c>
      <c r="F27" s="196">
        <v>0</v>
      </c>
      <c r="G27" s="196">
        <v>31.29</v>
      </c>
      <c r="H27" s="196">
        <v>0</v>
      </c>
      <c r="I27" s="196">
        <v>0</v>
      </c>
      <c r="J27" s="196">
        <v>14.44</v>
      </c>
      <c r="K27" s="196">
        <v>131.71</v>
      </c>
      <c r="L27" s="196">
        <v>0.24</v>
      </c>
      <c r="M27" s="196">
        <v>2.4700000000000002</v>
      </c>
      <c r="N27" s="196">
        <v>1.93</v>
      </c>
      <c r="O27" s="196">
        <v>0</v>
      </c>
      <c r="P27" s="196">
        <v>1.02</v>
      </c>
      <c r="Q27" s="196">
        <v>0.38</v>
      </c>
      <c r="R27" s="196">
        <v>0.72</v>
      </c>
      <c r="S27" s="196">
        <v>0.45</v>
      </c>
      <c r="T27" s="196">
        <v>0</v>
      </c>
      <c r="U27" s="196">
        <v>1.99</v>
      </c>
      <c r="V27" s="196">
        <v>0.36</v>
      </c>
      <c r="W27" s="196">
        <v>0.79</v>
      </c>
      <c r="X27" s="196">
        <v>2.5099999999999998</v>
      </c>
      <c r="Y27" s="196">
        <v>0</v>
      </c>
      <c r="Z27" s="196">
        <v>4.74</v>
      </c>
      <c r="AA27" s="196">
        <v>1.54</v>
      </c>
      <c r="AB27" s="196">
        <v>0</v>
      </c>
      <c r="AC27" s="196">
        <v>0</v>
      </c>
      <c r="AD27" s="196">
        <v>24.92</v>
      </c>
      <c r="AE27" s="196">
        <v>0</v>
      </c>
      <c r="AF27" s="196">
        <v>0</v>
      </c>
      <c r="AG27" s="196">
        <v>-190.03</v>
      </c>
      <c r="AH27" s="196">
        <v>0</v>
      </c>
      <c r="AI27" s="196">
        <v>18.39</v>
      </c>
      <c r="AJ27" s="196">
        <v>0</v>
      </c>
      <c r="AK27" s="196">
        <v>20.05</v>
      </c>
      <c r="AL27" s="196">
        <v>0</v>
      </c>
      <c r="AM27" s="196">
        <v>0</v>
      </c>
      <c r="AN27" s="196">
        <v>0</v>
      </c>
      <c r="AO27" s="196">
        <v>241.24</v>
      </c>
      <c r="AP27" s="196">
        <v>0</v>
      </c>
      <c r="AQ27" s="196">
        <v>0</v>
      </c>
      <c r="AR27" s="196">
        <v>6.69</v>
      </c>
      <c r="AS27" s="196">
        <v>0</v>
      </c>
      <c r="AT27" s="196">
        <v>25.99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6.69</v>
      </c>
      <c r="D28" s="196">
        <v>6.69</v>
      </c>
      <c r="E28" s="196">
        <v>0</v>
      </c>
      <c r="F28" s="196">
        <v>0</v>
      </c>
      <c r="G28" s="196">
        <v>31.29</v>
      </c>
      <c r="H28" s="196">
        <v>0</v>
      </c>
      <c r="I28" s="196">
        <v>0</v>
      </c>
      <c r="J28" s="196">
        <v>14.44</v>
      </c>
      <c r="K28" s="196">
        <v>74.14</v>
      </c>
      <c r="L28" s="196">
        <v>0.31</v>
      </c>
      <c r="M28" s="196">
        <v>2.4700000000000002</v>
      </c>
      <c r="N28" s="196">
        <v>1.93</v>
      </c>
      <c r="O28" s="196">
        <v>0</v>
      </c>
      <c r="P28" s="196">
        <v>1.02</v>
      </c>
      <c r="Q28" s="196">
        <v>0.37</v>
      </c>
      <c r="R28" s="196">
        <v>1.1200000000000001</v>
      </c>
      <c r="S28" s="196">
        <v>0.59</v>
      </c>
      <c r="T28" s="196">
        <v>0</v>
      </c>
      <c r="U28" s="196">
        <v>1.99</v>
      </c>
      <c r="V28" s="196">
        <v>0.35</v>
      </c>
      <c r="W28" s="196">
        <v>0.79</v>
      </c>
      <c r="X28" s="196">
        <v>2.5099999999999998</v>
      </c>
      <c r="Y28" s="196">
        <v>0</v>
      </c>
      <c r="Z28" s="196">
        <v>4.74</v>
      </c>
      <c r="AA28" s="196">
        <v>1.54</v>
      </c>
      <c r="AB28" s="196">
        <v>0</v>
      </c>
      <c r="AC28" s="196">
        <v>0</v>
      </c>
      <c r="AD28" s="196">
        <v>24.92</v>
      </c>
      <c r="AE28" s="196">
        <v>0</v>
      </c>
      <c r="AF28" s="196">
        <v>0</v>
      </c>
      <c r="AG28" s="196">
        <v>-190.03</v>
      </c>
      <c r="AH28" s="196">
        <v>0</v>
      </c>
      <c r="AI28" s="196">
        <v>18.39</v>
      </c>
      <c r="AJ28" s="196">
        <v>0</v>
      </c>
      <c r="AK28" s="196">
        <v>24.61</v>
      </c>
      <c r="AL28" s="196">
        <v>0</v>
      </c>
      <c r="AM28" s="196">
        <v>0</v>
      </c>
      <c r="AN28" s="196">
        <v>0</v>
      </c>
      <c r="AO28" s="196">
        <v>241.24</v>
      </c>
      <c r="AP28" s="196">
        <v>0</v>
      </c>
      <c r="AQ28" s="196">
        <v>0</v>
      </c>
      <c r="AR28" s="196">
        <v>6.69</v>
      </c>
      <c r="AS28" s="196">
        <v>0</v>
      </c>
      <c r="AT28" s="196">
        <v>25.99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6.69</v>
      </c>
      <c r="D29" s="196">
        <v>6.69</v>
      </c>
      <c r="E29" s="196">
        <v>0</v>
      </c>
      <c r="F29" s="196">
        <v>0</v>
      </c>
      <c r="G29" s="196">
        <v>31.29</v>
      </c>
      <c r="H29" s="196">
        <v>0</v>
      </c>
      <c r="I29" s="196">
        <v>0</v>
      </c>
      <c r="J29" s="196">
        <v>14.44</v>
      </c>
      <c r="K29" s="196">
        <v>19.66</v>
      </c>
      <c r="L29" s="196">
        <v>0.24</v>
      </c>
      <c r="M29" s="196">
        <v>2.4700000000000002</v>
      </c>
      <c r="N29" s="196">
        <v>1.93</v>
      </c>
      <c r="O29" s="196">
        <v>0</v>
      </c>
      <c r="P29" s="196">
        <v>1.02</v>
      </c>
      <c r="Q29" s="196">
        <v>0.37</v>
      </c>
      <c r="R29" s="196">
        <v>0.72</v>
      </c>
      <c r="S29" s="196">
        <v>0.45</v>
      </c>
      <c r="T29" s="196">
        <v>0</v>
      </c>
      <c r="U29" s="196">
        <v>1.99</v>
      </c>
      <c r="V29" s="196">
        <v>0.35</v>
      </c>
      <c r="W29" s="196">
        <v>0.79</v>
      </c>
      <c r="X29" s="196">
        <v>2.5099999999999998</v>
      </c>
      <c r="Y29" s="196">
        <v>0</v>
      </c>
      <c r="Z29" s="196">
        <v>4.74</v>
      </c>
      <c r="AA29" s="196">
        <v>1.54</v>
      </c>
      <c r="AB29" s="196">
        <v>0</v>
      </c>
      <c r="AC29" s="196">
        <v>0</v>
      </c>
      <c r="AD29" s="196">
        <v>24.92</v>
      </c>
      <c r="AE29" s="196">
        <v>0</v>
      </c>
      <c r="AF29" s="196">
        <v>0</v>
      </c>
      <c r="AG29" s="196">
        <v>-190.03</v>
      </c>
      <c r="AH29" s="196">
        <v>0</v>
      </c>
      <c r="AI29" s="196">
        <v>18.39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241.24</v>
      </c>
      <c r="AP29" s="196">
        <v>0</v>
      </c>
      <c r="AQ29" s="196">
        <v>0</v>
      </c>
      <c r="AR29" s="196">
        <v>6.69</v>
      </c>
      <c r="AS29" s="196">
        <v>0</v>
      </c>
      <c r="AT29" s="196">
        <v>25.99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6.69</v>
      </c>
      <c r="D30" s="196">
        <v>6.69</v>
      </c>
      <c r="E30" s="196">
        <v>0</v>
      </c>
      <c r="F30" s="196">
        <v>0</v>
      </c>
      <c r="G30" s="196">
        <v>31.29</v>
      </c>
      <c r="H30" s="196">
        <v>0</v>
      </c>
      <c r="I30" s="196">
        <v>0</v>
      </c>
      <c r="J30" s="196">
        <v>14.44</v>
      </c>
      <c r="K30" s="196">
        <v>19.66</v>
      </c>
      <c r="L30" s="196">
        <v>0.24</v>
      </c>
      <c r="M30" s="196">
        <v>2.4700000000000002</v>
      </c>
      <c r="N30" s="196">
        <v>1.93</v>
      </c>
      <c r="O30" s="196">
        <v>0</v>
      </c>
      <c r="P30" s="196">
        <v>1.02</v>
      </c>
      <c r="Q30" s="196">
        <v>0.37</v>
      </c>
      <c r="R30" s="196">
        <v>0.72</v>
      </c>
      <c r="S30" s="196">
        <v>0.45</v>
      </c>
      <c r="T30" s="196">
        <v>0</v>
      </c>
      <c r="U30" s="196">
        <v>1.99</v>
      </c>
      <c r="V30" s="196">
        <v>0.35</v>
      </c>
      <c r="W30" s="196">
        <v>0.79</v>
      </c>
      <c r="X30" s="196">
        <v>2.5099999999999998</v>
      </c>
      <c r="Y30" s="196">
        <v>0</v>
      </c>
      <c r="Z30" s="196">
        <v>4.74</v>
      </c>
      <c r="AA30" s="196">
        <v>1.54</v>
      </c>
      <c r="AB30" s="196">
        <v>0</v>
      </c>
      <c r="AC30" s="196">
        <v>0</v>
      </c>
      <c r="AD30" s="196">
        <v>24.92</v>
      </c>
      <c r="AE30" s="196">
        <v>0</v>
      </c>
      <c r="AF30" s="196">
        <v>0</v>
      </c>
      <c r="AG30" s="196">
        <v>-190.03</v>
      </c>
      <c r="AH30" s="196">
        <v>0</v>
      </c>
      <c r="AI30" s="196">
        <v>18.39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241.24</v>
      </c>
      <c r="AP30" s="196">
        <v>0</v>
      </c>
      <c r="AQ30" s="196">
        <v>0</v>
      </c>
      <c r="AR30" s="196">
        <v>6.69</v>
      </c>
      <c r="AS30" s="196">
        <v>0</v>
      </c>
      <c r="AT30" s="196">
        <v>25.99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6.69</v>
      </c>
      <c r="D31" s="196">
        <v>6.69</v>
      </c>
      <c r="E31" s="196">
        <v>0</v>
      </c>
      <c r="F31" s="196">
        <v>0</v>
      </c>
      <c r="G31" s="196">
        <v>31.29</v>
      </c>
      <c r="H31" s="196">
        <v>0</v>
      </c>
      <c r="I31" s="196">
        <v>0</v>
      </c>
      <c r="J31" s="196">
        <v>14.44</v>
      </c>
      <c r="K31" s="196">
        <v>19.66</v>
      </c>
      <c r="L31" s="196">
        <v>0.24</v>
      </c>
      <c r="M31" s="196">
        <v>2.4700000000000002</v>
      </c>
      <c r="N31" s="196">
        <v>1.93</v>
      </c>
      <c r="O31" s="196">
        <v>0</v>
      </c>
      <c r="P31" s="196">
        <v>1.02</v>
      </c>
      <c r="Q31" s="196">
        <v>0.37</v>
      </c>
      <c r="R31" s="196">
        <v>0.72</v>
      </c>
      <c r="S31" s="196">
        <v>0.45</v>
      </c>
      <c r="T31" s="196">
        <v>0</v>
      </c>
      <c r="U31" s="196">
        <v>1.99</v>
      </c>
      <c r="V31" s="196">
        <v>0.35</v>
      </c>
      <c r="W31" s="196">
        <v>0.79</v>
      </c>
      <c r="X31" s="196">
        <v>2.5099999999999998</v>
      </c>
      <c r="Y31" s="196">
        <v>0</v>
      </c>
      <c r="Z31" s="196">
        <v>4.74</v>
      </c>
      <c r="AA31" s="196">
        <v>1.54</v>
      </c>
      <c r="AB31" s="196">
        <v>0</v>
      </c>
      <c r="AC31" s="196">
        <v>0</v>
      </c>
      <c r="AD31" s="196">
        <v>24.92</v>
      </c>
      <c r="AE31" s="196">
        <v>0</v>
      </c>
      <c r="AF31" s="196">
        <v>0</v>
      </c>
      <c r="AG31" s="196">
        <v>-190.03</v>
      </c>
      <c r="AH31" s="196">
        <v>0</v>
      </c>
      <c r="AI31" s="196">
        <v>18.39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241.24</v>
      </c>
      <c r="AP31" s="196">
        <v>0</v>
      </c>
      <c r="AQ31" s="196">
        <v>0</v>
      </c>
      <c r="AR31" s="196">
        <v>6.69</v>
      </c>
      <c r="AS31" s="196">
        <v>0</v>
      </c>
      <c r="AT31" s="196">
        <v>25.99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6.69</v>
      </c>
      <c r="D32" s="196">
        <v>6.69</v>
      </c>
      <c r="E32" s="196">
        <v>0</v>
      </c>
      <c r="F32" s="196">
        <v>0</v>
      </c>
      <c r="G32" s="196">
        <v>31.29</v>
      </c>
      <c r="H32" s="196">
        <v>0</v>
      </c>
      <c r="I32" s="196">
        <v>0</v>
      </c>
      <c r="J32" s="196">
        <v>14.44</v>
      </c>
      <c r="K32" s="196">
        <v>19.66</v>
      </c>
      <c r="L32" s="196">
        <v>0.24</v>
      </c>
      <c r="M32" s="196">
        <v>2.4700000000000002</v>
      </c>
      <c r="N32" s="196">
        <v>1.93</v>
      </c>
      <c r="O32" s="196">
        <v>0</v>
      </c>
      <c r="P32" s="196">
        <v>1.02</v>
      </c>
      <c r="Q32" s="196">
        <v>0.37</v>
      </c>
      <c r="R32" s="196">
        <v>0.72</v>
      </c>
      <c r="S32" s="196">
        <v>0.45</v>
      </c>
      <c r="T32" s="196">
        <v>0</v>
      </c>
      <c r="U32" s="196">
        <v>1.99</v>
      </c>
      <c r="V32" s="196">
        <v>0.35</v>
      </c>
      <c r="W32" s="196">
        <v>0.79</v>
      </c>
      <c r="X32" s="196">
        <v>2.5099999999999998</v>
      </c>
      <c r="Y32" s="196">
        <v>0</v>
      </c>
      <c r="Z32" s="196">
        <v>4.74</v>
      </c>
      <c r="AA32" s="196">
        <v>1.54</v>
      </c>
      <c r="AB32" s="196">
        <v>0</v>
      </c>
      <c r="AC32" s="196">
        <v>0</v>
      </c>
      <c r="AD32" s="196">
        <v>24.92</v>
      </c>
      <c r="AE32" s="196">
        <v>0</v>
      </c>
      <c r="AF32" s="196">
        <v>0</v>
      </c>
      <c r="AG32" s="196">
        <v>-193.62</v>
      </c>
      <c r="AH32" s="196">
        <v>0</v>
      </c>
      <c r="AI32" s="196">
        <v>18.39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241.24</v>
      </c>
      <c r="AP32" s="196">
        <v>0</v>
      </c>
      <c r="AQ32" s="196">
        <v>0</v>
      </c>
      <c r="AR32" s="196">
        <v>6.69</v>
      </c>
      <c r="AS32" s="196">
        <v>0</v>
      </c>
      <c r="AT32" s="196">
        <v>25.99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6.69</v>
      </c>
      <c r="D33" s="196">
        <v>6.69</v>
      </c>
      <c r="E33" s="196">
        <v>0</v>
      </c>
      <c r="F33" s="196">
        <v>0</v>
      </c>
      <c r="G33" s="196">
        <v>31.29</v>
      </c>
      <c r="H33" s="196">
        <v>0</v>
      </c>
      <c r="I33" s="196">
        <v>0</v>
      </c>
      <c r="J33" s="196">
        <v>14.44</v>
      </c>
      <c r="K33" s="196">
        <v>19.66</v>
      </c>
      <c r="L33" s="196">
        <v>0.24</v>
      </c>
      <c r="M33" s="196">
        <v>2.4700000000000002</v>
      </c>
      <c r="N33" s="196">
        <v>1.93</v>
      </c>
      <c r="O33" s="196">
        <v>0</v>
      </c>
      <c r="P33" s="196">
        <v>1.02</v>
      </c>
      <c r="Q33" s="196">
        <v>0.37</v>
      </c>
      <c r="R33" s="196">
        <v>0.72</v>
      </c>
      <c r="S33" s="196">
        <v>0.45</v>
      </c>
      <c r="T33" s="196">
        <v>0</v>
      </c>
      <c r="U33" s="196">
        <v>1.99</v>
      </c>
      <c r="V33" s="196">
        <v>0.35</v>
      </c>
      <c r="W33" s="196">
        <v>0.79</v>
      </c>
      <c r="X33" s="196">
        <v>2.5099999999999998</v>
      </c>
      <c r="Y33" s="196">
        <v>0</v>
      </c>
      <c r="Z33" s="196">
        <v>4.74</v>
      </c>
      <c r="AA33" s="196">
        <v>1.54</v>
      </c>
      <c r="AB33" s="196">
        <v>0</v>
      </c>
      <c r="AC33" s="196">
        <v>0</v>
      </c>
      <c r="AD33" s="196">
        <v>24.92</v>
      </c>
      <c r="AE33" s="196">
        <v>0</v>
      </c>
      <c r="AF33" s="196">
        <v>0</v>
      </c>
      <c r="AG33" s="196">
        <v>-193.62</v>
      </c>
      <c r="AH33" s="196">
        <v>0</v>
      </c>
      <c r="AI33" s="196">
        <v>18.39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241.24</v>
      </c>
      <c r="AP33" s="196">
        <v>0</v>
      </c>
      <c r="AQ33" s="196">
        <v>0</v>
      </c>
      <c r="AR33" s="196">
        <v>6.69</v>
      </c>
      <c r="AS33" s="196">
        <v>0</v>
      </c>
      <c r="AT33" s="196">
        <v>25.99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6.69</v>
      </c>
      <c r="D34" s="196">
        <v>6.69</v>
      </c>
      <c r="E34" s="196">
        <v>0</v>
      </c>
      <c r="F34" s="196">
        <v>0</v>
      </c>
      <c r="G34" s="196">
        <v>31.29</v>
      </c>
      <c r="H34" s="196">
        <v>0</v>
      </c>
      <c r="I34" s="196">
        <v>0</v>
      </c>
      <c r="J34" s="196">
        <v>14.44</v>
      </c>
      <c r="K34" s="196">
        <v>19.66</v>
      </c>
      <c r="L34" s="196">
        <v>0.24</v>
      </c>
      <c r="M34" s="196">
        <v>2.4700000000000002</v>
      </c>
      <c r="N34" s="196">
        <v>1.93</v>
      </c>
      <c r="O34" s="196">
        <v>0</v>
      </c>
      <c r="P34" s="196">
        <v>1.02</v>
      </c>
      <c r="Q34" s="196">
        <v>0.37</v>
      </c>
      <c r="R34" s="196">
        <v>0.72</v>
      </c>
      <c r="S34" s="196">
        <v>0.45</v>
      </c>
      <c r="T34" s="196">
        <v>0</v>
      </c>
      <c r="U34" s="196">
        <v>1.99</v>
      </c>
      <c r="V34" s="196">
        <v>0.35</v>
      </c>
      <c r="W34" s="196">
        <v>0.79</v>
      </c>
      <c r="X34" s="196">
        <v>2.5099999999999998</v>
      </c>
      <c r="Y34" s="196">
        <v>0</v>
      </c>
      <c r="Z34" s="196">
        <v>4.74</v>
      </c>
      <c r="AA34" s="196">
        <v>1.54</v>
      </c>
      <c r="AB34" s="196">
        <v>0</v>
      </c>
      <c r="AC34" s="196">
        <v>0</v>
      </c>
      <c r="AD34" s="196">
        <v>24.92</v>
      </c>
      <c r="AE34" s="196">
        <v>0</v>
      </c>
      <c r="AF34" s="196">
        <v>0</v>
      </c>
      <c r="AG34" s="196">
        <v>-193.62</v>
      </c>
      <c r="AH34" s="196">
        <v>0</v>
      </c>
      <c r="AI34" s="196">
        <v>18.39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241.24</v>
      </c>
      <c r="AP34" s="196">
        <v>0</v>
      </c>
      <c r="AQ34" s="196">
        <v>0</v>
      </c>
      <c r="AR34" s="196">
        <v>6.69</v>
      </c>
      <c r="AS34" s="196">
        <v>0</v>
      </c>
      <c r="AT34" s="196">
        <v>25.99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6.69</v>
      </c>
      <c r="D35" s="196">
        <v>6.69</v>
      </c>
      <c r="E35" s="196">
        <v>0</v>
      </c>
      <c r="F35" s="196">
        <v>0</v>
      </c>
      <c r="G35" s="196">
        <v>31.29</v>
      </c>
      <c r="H35" s="196">
        <v>0</v>
      </c>
      <c r="I35" s="196">
        <v>0</v>
      </c>
      <c r="J35" s="196">
        <v>14.44</v>
      </c>
      <c r="K35" s="196">
        <v>19.66</v>
      </c>
      <c r="L35" s="196">
        <v>0.24</v>
      </c>
      <c r="M35" s="196">
        <v>2.4700000000000002</v>
      </c>
      <c r="N35" s="196">
        <v>1.93</v>
      </c>
      <c r="O35" s="196">
        <v>0</v>
      </c>
      <c r="P35" s="196">
        <v>1.02</v>
      </c>
      <c r="Q35" s="196">
        <v>0.37</v>
      </c>
      <c r="R35" s="196">
        <v>0.72</v>
      </c>
      <c r="S35" s="196">
        <v>0.45</v>
      </c>
      <c r="T35" s="196">
        <v>0</v>
      </c>
      <c r="U35" s="196">
        <v>3.71</v>
      </c>
      <c r="V35" s="196">
        <v>0.35</v>
      </c>
      <c r="W35" s="196">
        <v>0.79</v>
      </c>
      <c r="X35" s="196">
        <v>2.5099999999999998</v>
      </c>
      <c r="Y35" s="196">
        <v>0</v>
      </c>
      <c r="Z35" s="196">
        <v>4.74</v>
      </c>
      <c r="AA35" s="196">
        <v>1.54</v>
      </c>
      <c r="AB35" s="196">
        <v>0</v>
      </c>
      <c r="AC35" s="196">
        <v>0</v>
      </c>
      <c r="AD35" s="196">
        <v>24.92</v>
      </c>
      <c r="AE35" s="196">
        <v>0</v>
      </c>
      <c r="AF35" s="196">
        <v>0</v>
      </c>
      <c r="AG35" s="196">
        <v>-193.62</v>
      </c>
      <c r="AH35" s="196">
        <v>0</v>
      </c>
      <c r="AI35" s="196">
        <v>18.39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241.24</v>
      </c>
      <c r="AP35" s="196">
        <v>0</v>
      </c>
      <c r="AQ35" s="196">
        <v>0</v>
      </c>
      <c r="AR35" s="196">
        <v>6.69</v>
      </c>
      <c r="AS35" s="196">
        <v>0</v>
      </c>
      <c r="AT35" s="196">
        <v>25.99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6.69</v>
      </c>
      <c r="D36" s="196">
        <v>6.69</v>
      </c>
      <c r="E36" s="196">
        <v>0</v>
      </c>
      <c r="F36" s="196">
        <v>0</v>
      </c>
      <c r="G36" s="196">
        <v>31.29</v>
      </c>
      <c r="H36" s="196">
        <v>0</v>
      </c>
      <c r="I36" s="196">
        <v>0</v>
      </c>
      <c r="J36" s="196">
        <v>14.44</v>
      </c>
      <c r="K36" s="196">
        <v>19.66</v>
      </c>
      <c r="L36" s="196">
        <v>0.24</v>
      </c>
      <c r="M36" s="196">
        <v>2.4700000000000002</v>
      </c>
      <c r="N36" s="196">
        <v>1.93</v>
      </c>
      <c r="O36" s="196">
        <v>0</v>
      </c>
      <c r="P36" s="196">
        <v>1.02</v>
      </c>
      <c r="Q36" s="196">
        <v>0.37</v>
      </c>
      <c r="R36" s="196">
        <v>0.72</v>
      </c>
      <c r="S36" s="196">
        <v>0.45</v>
      </c>
      <c r="T36" s="196">
        <v>0</v>
      </c>
      <c r="U36" s="196">
        <v>3.18</v>
      </c>
      <c r="V36" s="196">
        <v>0.35</v>
      </c>
      <c r="W36" s="196">
        <v>0.79</v>
      </c>
      <c r="X36" s="196">
        <v>2.5099999999999998</v>
      </c>
      <c r="Y36" s="196">
        <v>0</v>
      </c>
      <c r="Z36" s="196">
        <v>4.74</v>
      </c>
      <c r="AA36" s="196">
        <v>1.54</v>
      </c>
      <c r="AB36" s="196">
        <v>0</v>
      </c>
      <c r="AC36" s="196">
        <v>0</v>
      </c>
      <c r="AD36" s="196">
        <v>24.92</v>
      </c>
      <c r="AE36" s="196">
        <v>0</v>
      </c>
      <c r="AF36" s="196">
        <v>0</v>
      </c>
      <c r="AG36" s="196">
        <v>-193.62</v>
      </c>
      <c r="AH36" s="196">
        <v>0</v>
      </c>
      <c r="AI36" s="196">
        <v>18.39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241.24</v>
      </c>
      <c r="AP36" s="196">
        <v>0</v>
      </c>
      <c r="AQ36" s="196">
        <v>0</v>
      </c>
      <c r="AR36" s="196">
        <v>6.69</v>
      </c>
      <c r="AS36" s="196">
        <v>0</v>
      </c>
      <c r="AT36" s="196">
        <v>25.99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6.69</v>
      </c>
      <c r="D37" s="196">
        <v>6.69</v>
      </c>
      <c r="E37" s="196">
        <v>0</v>
      </c>
      <c r="F37" s="196">
        <v>0</v>
      </c>
      <c r="G37" s="196">
        <v>31.29</v>
      </c>
      <c r="H37" s="196">
        <v>0</v>
      </c>
      <c r="I37" s="196">
        <v>0</v>
      </c>
      <c r="J37" s="196">
        <v>14.44</v>
      </c>
      <c r="K37" s="196">
        <v>19.66</v>
      </c>
      <c r="L37" s="196">
        <v>0.24</v>
      </c>
      <c r="M37" s="196">
        <v>2.4700000000000002</v>
      </c>
      <c r="N37" s="196">
        <v>1.93</v>
      </c>
      <c r="O37" s="196">
        <v>0</v>
      </c>
      <c r="P37" s="196">
        <v>1.02</v>
      </c>
      <c r="Q37" s="196">
        <v>0.37</v>
      </c>
      <c r="R37" s="196">
        <v>0.72</v>
      </c>
      <c r="S37" s="196">
        <v>0.45</v>
      </c>
      <c r="T37" s="196">
        <v>0</v>
      </c>
      <c r="U37" s="196">
        <v>2.33</v>
      </c>
      <c r="V37" s="196">
        <v>0.35</v>
      </c>
      <c r="W37" s="196">
        <v>0.79</v>
      </c>
      <c r="X37" s="196">
        <v>2.5099999999999998</v>
      </c>
      <c r="Y37" s="196">
        <v>0</v>
      </c>
      <c r="Z37" s="196">
        <v>4.74</v>
      </c>
      <c r="AA37" s="196">
        <v>1.54</v>
      </c>
      <c r="AB37" s="196">
        <v>0</v>
      </c>
      <c r="AC37" s="196">
        <v>0</v>
      </c>
      <c r="AD37" s="196">
        <v>24.92</v>
      </c>
      <c r="AE37" s="196">
        <v>0</v>
      </c>
      <c r="AF37" s="196">
        <v>0</v>
      </c>
      <c r="AG37" s="196">
        <v>-193.62</v>
      </c>
      <c r="AH37" s="196">
        <v>0</v>
      </c>
      <c r="AI37" s="196">
        <v>18.39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241.24</v>
      </c>
      <c r="AP37" s="196">
        <v>0</v>
      </c>
      <c r="AQ37" s="196">
        <v>0</v>
      </c>
      <c r="AR37" s="196">
        <v>6.69</v>
      </c>
      <c r="AS37" s="196">
        <v>0</v>
      </c>
      <c r="AT37" s="196">
        <v>25.99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6.69</v>
      </c>
      <c r="D38" s="196">
        <v>6.69</v>
      </c>
      <c r="E38" s="196">
        <v>0</v>
      </c>
      <c r="F38" s="196">
        <v>0</v>
      </c>
      <c r="G38" s="196">
        <v>31.29</v>
      </c>
      <c r="H38" s="196">
        <v>0</v>
      </c>
      <c r="I38" s="196">
        <v>0</v>
      </c>
      <c r="J38" s="196">
        <v>14.44</v>
      </c>
      <c r="K38" s="196">
        <v>19.66</v>
      </c>
      <c r="L38" s="196">
        <v>0.24</v>
      </c>
      <c r="M38" s="196">
        <v>2.4700000000000002</v>
      </c>
      <c r="N38" s="196">
        <v>1.93</v>
      </c>
      <c r="O38" s="196">
        <v>0</v>
      </c>
      <c r="P38" s="196">
        <v>1.02</v>
      </c>
      <c r="Q38" s="196">
        <v>0.37</v>
      </c>
      <c r="R38" s="196">
        <v>0.72</v>
      </c>
      <c r="S38" s="196">
        <v>0.45</v>
      </c>
      <c r="T38" s="196">
        <v>0</v>
      </c>
      <c r="U38" s="196">
        <v>2.36</v>
      </c>
      <c r="V38" s="196">
        <v>0.35</v>
      </c>
      <c r="W38" s="196">
        <v>0.79</v>
      </c>
      <c r="X38" s="196">
        <v>2.5099999999999998</v>
      </c>
      <c r="Y38" s="196">
        <v>0</v>
      </c>
      <c r="Z38" s="196">
        <v>4.74</v>
      </c>
      <c r="AA38" s="196">
        <v>1.54</v>
      </c>
      <c r="AB38" s="196">
        <v>0</v>
      </c>
      <c r="AC38" s="196">
        <v>0</v>
      </c>
      <c r="AD38" s="196">
        <v>24.92</v>
      </c>
      <c r="AE38" s="196">
        <v>0</v>
      </c>
      <c r="AF38" s="196">
        <v>0</v>
      </c>
      <c r="AG38" s="196">
        <v>-193.62</v>
      </c>
      <c r="AH38" s="196">
        <v>0</v>
      </c>
      <c r="AI38" s="196">
        <v>18.39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241.24</v>
      </c>
      <c r="AP38" s="196">
        <v>0</v>
      </c>
      <c r="AQ38" s="196">
        <v>0</v>
      </c>
      <c r="AR38" s="196">
        <v>6.69</v>
      </c>
      <c r="AS38" s="196">
        <v>0</v>
      </c>
      <c r="AT38" s="196">
        <v>25.99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6.69</v>
      </c>
      <c r="D39" s="196">
        <v>6.69</v>
      </c>
      <c r="E39" s="196">
        <v>0</v>
      </c>
      <c r="F39" s="196">
        <v>0</v>
      </c>
      <c r="G39" s="196">
        <v>31.29</v>
      </c>
      <c r="H39" s="196">
        <v>0</v>
      </c>
      <c r="I39" s="196">
        <v>0</v>
      </c>
      <c r="J39" s="196">
        <v>14.44</v>
      </c>
      <c r="K39" s="196">
        <v>19.66</v>
      </c>
      <c r="L39" s="196">
        <v>0.24</v>
      </c>
      <c r="M39" s="196">
        <v>2.4700000000000002</v>
      </c>
      <c r="N39" s="196">
        <v>1.93</v>
      </c>
      <c r="O39" s="196">
        <v>0</v>
      </c>
      <c r="P39" s="196">
        <v>1.02</v>
      </c>
      <c r="Q39" s="196">
        <v>0.37</v>
      </c>
      <c r="R39" s="196">
        <v>0.72</v>
      </c>
      <c r="S39" s="196">
        <v>0.45</v>
      </c>
      <c r="T39" s="196">
        <v>0</v>
      </c>
      <c r="U39" s="196">
        <v>0</v>
      </c>
      <c r="V39" s="196">
        <v>0.35</v>
      </c>
      <c r="W39" s="196">
        <v>0.79</v>
      </c>
      <c r="X39" s="196">
        <v>2.5099999999999998</v>
      </c>
      <c r="Y39" s="196">
        <v>0</v>
      </c>
      <c r="Z39" s="196">
        <v>4.74</v>
      </c>
      <c r="AA39" s="196">
        <v>1.54</v>
      </c>
      <c r="AB39" s="196">
        <v>0</v>
      </c>
      <c r="AC39" s="196">
        <v>0</v>
      </c>
      <c r="AD39" s="196">
        <v>24.92</v>
      </c>
      <c r="AE39" s="196">
        <v>0</v>
      </c>
      <c r="AF39" s="196">
        <v>0</v>
      </c>
      <c r="AG39" s="196">
        <v>-193.62</v>
      </c>
      <c r="AH39" s="196">
        <v>0</v>
      </c>
      <c r="AI39" s="196">
        <v>18.39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241.24</v>
      </c>
      <c r="AP39" s="196">
        <v>0</v>
      </c>
      <c r="AQ39" s="196">
        <v>0</v>
      </c>
      <c r="AR39" s="196">
        <v>6.69</v>
      </c>
      <c r="AS39" s="196">
        <v>0</v>
      </c>
      <c r="AT39" s="196">
        <v>25.99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6.69</v>
      </c>
      <c r="D40" s="196">
        <v>6.69</v>
      </c>
      <c r="E40" s="196">
        <v>0</v>
      </c>
      <c r="F40" s="196">
        <v>0</v>
      </c>
      <c r="G40" s="196">
        <v>31.29</v>
      </c>
      <c r="H40" s="196">
        <v>0</v>
      </c>
      <c r="I40" s="196">
        <v>0</v>
      </c>
      <c r="J40" s="196">
        <v>14.44</v>
      </c>
      <c r="K40" s="196">
        <v>19.66</v>
      </c>
      <c r="L40" s="196">
        <v>0.24</v>
      </c>
      <c r="M40" s="196">
        <v>2.4700000000000002</v>
      </c>
      <c r="N40" s="196">
        <v>1.93</v>
      </c>
      <c r="O40" s="196">
        <v>0</v>
      </c>
      <c r="P40" s="196">
        <v>1.02</v>
      </c>
      <c r="Q40" s="196">
        <v>0.37</v>
      </c>
      <c r="R40" s="196">
        <v>0.72</v>
      </c>
      <c r="S40" s="196">
        <v>0.45</v>
      </c>
      <c r="T40" s="196">
        <v>0</v>
      </c>
      <c r="U40" s="196">
        <v>0</v>
      </c>
      <c r="V40" s="196">
        <v>0.35</v>
      </c>
      <c r="W40" s="196">
        <v>0.79</v>
      </c>
      <c r="X40" s="196">
        <v>2.5099999999999998</v>
      </c>
      <c r="Y40" s="196">
        <v>0</v>
      </c>
      <c r="Z40" s="196">
        <v>4.74</v>
      </c>
      <c r="AA40" s="196">
        <v>1.54</v>
      </c>
      <c r="AB40" s="196">
        <v>0</v>
      </c>
      <c r="AC40" s="196">
        <v>0</v>
      </c>
      <c r="AD40" s="196">
        <v>24.92</v>
      </c>
      <c r="AE40" s="196">
        <v>0</v>
      </c>
      <c r="AF40" s="196">
        <v>0</v>
      </c>
      <c r="AG40" s="196">
        <v>-193.62</v>
      </c>
      <c r="AH40" s="196">
        <v>0</v>
      </c>
      <c r="AI40" s="196">
        <v>18.39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241.24</v>
      </c>
      <c r="AP40" s="196">
        <v>0</v>
      </c>
      <c r="AQ40" s="196">
        <v>0</v>
      </c>
      <c r="AR40" s="196">
        <v>6.69</v>
      </c>
      <c r="AS40" s="196">
        <v>0</v>
      </c>
      <c r="AT40" s="196">
        <v>25.99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6.69</v>
      </c>
      <c r="D41" s="196">
        <v>6.69</v>
      </c>
      <c r="E41" s="196">
        <v>0</v>
      </c>
      <c r="F41" s="196">
        <v>0</v>
      </c>
      <c r="G41" s="196">
        <v>31.29</v>
      </c>
      <c r="H41" s="196">
        <v>0</v>
      </c>
      <c r="I41" s="196">
        <v>0</v>
      </c>
      <c r="J41" s="196">
        <v>14.44</v>
      </c>
      <c r="K41" s="196">
        <v>19.66</v>
      </c>
      <c r="L41" s="196">
        <v>0.24</v>
      </c>
      <c r="M41" s="196">
        <v>2.4700000000000002</v>
      </c>
      <c r="N41" s="196">
        <v>1.93</v>
      </c>
      <c r="O41" s="196">
        <v>0</v>
      </c>
      <c r="P41" s="196">
        <v>1.02</v>
      </c>
      <c r="Q41" s="196">
        <v>0.37</v>
      </c>
      <c r="R41" s="196">
        <v>0.72</v>
      </c>
      <c r="S41" s="196">
        <v>0.45</v>
      </c>
      <c r="T41" s="196">
        <v>0</v>
      </c>
      <c r="U41" s="196">
        <v>0</v>
      </c>
      <c r="V41" s="196">
        <v>0.35</v>
      </c>
      <c r="W41" s="196">
        <v>0.79</v>
      </c>
      <c r="X41" s="196">
        <v>2.5099999999999998</v>
      </c>
      <c r="Y41" s="196">
        <v>0</v>
      </c>
      <c r="Z41" s="196">
        <v>4.74</v>
      </c>
      <c r="AA41" s="196">
        <v>1.54</v>
      </c>
      <c r="AB41" s="196">
        <v>0</v>
      </c>
      <c r="AC41" s="196">
        <v>0</v>
      </c>
      <c r="AD41" s="196">
        <v>24.92</v>
      </c>
      <c r="AE41" s="196">
        <v>0</v>
      </c>
      <c r="AF41" s="196">
        <v>0</v>
      </c>
      <c r="AG41" s="196">
        <v>-193.62</v>
      </c>
      <c r="AH41" s="196">
        <v>0</v>
      </c>
      <c r="AI41" s="196">
        <v>18.39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241.24</v>
      </c>
      <c r="AP41" s="196">
        <v>0</v>
      </c>
      <c r="AQ41" s="196">
        <v>0</v>
      </c>
      <c r="AR41" s="196">
        <v>6.69</v>
      </c>
      <c r="AS41" s="196">
        <v>0</v>
      </c>
      <c r="AT41" s="196">
        <v>25.99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6.69</v>
      </c>
      <c r="D42" s="196">
        <v>6.69</v>
      </c>
      <c r="E42" s="196">
        <v>0</v>
      </c>
      <c r="F42" s="196">
        <v>0</v>
      </c>
      <c r="G42" s="196">
        <v>31.29</v>
      </c>
      <c r="H42" s="196">
        <v>0</v>
      </c>
      <c r="I42" s="196">
        <v>0</v>
      </c>
      <c r="J42" s="196">
        <v>14.44</v>
      </c>
      <c r="K42" s="196">
        <v>19.66</v>
      </c>
      <c r="L42" s="196">
        <v>0.24</v>
      </c>
      <c r="M42" s="196">
        <v>2.4700000000000002</v>
      </c>
      <c r="N42" s="196">
        <v>1.93</v>
      </c>
      <c r="O42" s="196">
        <v>0</v>
      </c>
      <c r="P42" s="196">
        <v>1.02</v>
      </c>
      <c r="Q42" s="196">
        <v>0.37</v>
      </c>
      <c r="R42" s="196">
        <v>0.72</v>
      </c>
      <c r="S42" s="196">
        <v>0.45</v>
      </c>
      <c r="T42" s="196">
        <v>0</v>
      </c>
      <c r="U42" s="196">
        <v>0</v>
      </c>
      <c r="V42" s="196">
        <v>0.35</v>
      </c>
      <c r="W42" s="196">
        <v>0.79</v>
      </c>
      <c r="X42" s="196">
        <v>2.5099999999999998</v>
      </c>
      <c r="Y42" s="196">
        <v>0</v>
      </c>
      <c r="Z42" s="196">
        <v>4.74</v>
      </c>
      <c r="AA42" s="196">
        <v>1.54</v>
      </c>
      <c r="AB42" s="196">
        <v>0</v>
      </c>
      <c r="AC42" s="196">
        <v>0</v>
      </c>
      <c r="AD42" s="196">
        <v>24.92</v>
      </c>
      <c r="AE42" s="196">
        <v>0</v>
      </c>
      <c r="AF42" s="196">
        <v>0</v>
      </c>
      <c r="AG42" s="196">
        <v>-193.62</v>
      </c>
      <c r="AH42" s="196">
        <v>0</v>
      </c>
      <c r="AI42" s="196">
        <v>18.39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241.24</v>
      </c>
      <c r="AP42" s="196">
        <v>0</v>
      </c>
      <c r="AQ42" s="196">
        <v>0</v>
      </c>
      <c r="AR42" s="196">
        <v>6.69</v>
      </c>
      <c r="AS42" s="196">
        <v>0</v>
      </c>
      <c r="AT42" s="196">
        <v>25.99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6.69</v>
      </c>
      <c r="D43" s="196">
        <v>6.69</v>
      </c>
      <c r="E43" s="196">
        <v>0</v>
      </c>
      <c r="F43" s="196">
        <v>0</v>
      </c>
      <c r="G43" s="196">
        <v>31.29</v>
      </c>
      <c r="H43" s="196">
        <v>0</v>
      </c>
      <c r="I43" s="196">
        <v>0</v>
      </c>
      <c r="J43" s="196">
        <v>14.44</v>
      </c>
      <c r="K43" s="196">
        <v>19.66</v>
      </c>
      <c r="L43" s="196">
        <v>0.24</v>
      </c>
      <c r="M43" s="196">
        <v>2.4700000000000002</v>
      </c>
      <c r="N43" s="196">
        <v>1.93</v>
      </c>
      <c r="O43" s="196">
        <v>0</v>
      </c>
      <c r="P43" s="196">
        <v>1.02</v>
      </c>
      <c r="Q43" s="196">
        <v>0.37</v>
      </c>
      <c r="R43" s="196">
        <v>0.72</v>
      </c>
      <c r="S43" s="196">
        <v>0.45</v>
      </c>
      <c r="T43" s="196">
        <v>0</v>
      </c>
      <c r="U43" s="196">
        <v>0</v>
      </c>
      <c r="V43" s="196">
        <v>0.35</v>
      </c>
      <c r="W43" s="196">
        <v>0.79</v>
      </c>
      <c r="X43" s="196">
        <v>2.5099999999999998</v>
      </c>
      <c r="Y43" s="196">
        <v>0</v>
      </c>
      <c r="Z43" s="196">
        <v>4.74</v>
      </c>
      <c r="AA43" s="196">
        <v>1.54</v>
      </c>
      <c r="AB43" s="196">
        <v>0</v>
      </c>
      <c r="AC43" s="196">
        <v>0</v>
      </c>
      <c r="AD43" s="196">
        <v>24.92</v>
      </c>
      <c r="AE43" s="196">
        <v>0</v>
      </c>
      <c r="AF43" s="196">
        <v>0</v>
      </c>
      <c r="AG43" s="196">
        <v>-193.62</v>
      </c>
      <c r="AH43" s="196">
        <v>0</v>
      </c>
      <c r="AI43" s="196">
        <v>18.39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241.24</v>
      </c>
      <c r="AP43" s="196">
        <v>0</v>
      </c>
      <c r="AQ43" s="196">
        <v>0</v>
      </c>
      <c r="AR43" s="196">
        <v>6.69</v>
      </c>
      <c r="AS43" s="196">
        <v>0</v>
      </c>
      <c r="AT43" s="196">
        <v>25.99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6.69</v>
      </c>
      <c r="D44" s="196">
        <v>6.69</v>
      </c>
      <c r="E44" s="196">
        <v>0</v>
      </c>
      <c r="F44" s="196">
        <v>0</v>
      </c>
      <c r="G44" s="196">
        <v>31.29</v>
      </c>
      <c r="H44" s="196">
        <v>0</v>
      </c>
      <c r="I44" s="196">
        <v>0</v>
      </c>
      <c r="J44" s="196">
        <v>14.44</v>
      </c>
      <c r="K44" s="196">
        <v>19.66</v>
      </c>
      <c r="L44" s="196">
        <v>0.24</v>
      </c>
      <c r="M44" s="196">
        <v>2.4700000000000002</v>
      </c>
      <c r="N44" s="196">
        <v>1.93</v>
      </c>
      <c r="O44" s="196">
        <v>0</v>
      </c>
      <c r="P44" s="196">
        <v>1.02</v>
      </c>
      <c r="Q44" s="196">
        <v>0.37</v>
      </c>
      <c r="R44" s="196">
        <v>0.72</v>
      </c>
      <c r="S44" s="196">
        <v>0.45</v>
      </c>
      <c r="T44" s="196">
        <v>0</v>
      </c>
      <c r="U44" s="196">
        <v>0</v>
      </c>
      <c r="V44" s="196">
        <v>0.35</v>
      </c>
      <c r="W44" s="196">
        <v>0.79</v>
      </c>
      <c r="X44" s="196">
        <v>2.5099999999999998</v>
      </c>
      <c r="Y44" s="196">
        <v>0</v>
      </c>
      <c r="Z44" s="196">
        <v>4.74</v>
      </c>
      <c r="AA44" s="196">
        <v>1.54</v>
      </c>
      <c r="AB44" s="196">
        <v>0</v>
      </c>
      <c r="AC44" s="196">
        <v>0</v>
      </c>
      <c r="AD44" s="196">
        <v>24.92</v>
      </c>
      <c r="AE44" s="196">
        <v>0</v>
      </c>
      <c r="AF44" s="196">
        <v>0</v>
      </c>
      <c r="AG44" s="196">
        <v>-193.62</v>
      </c>
      <c r="AH44" s="196">
        <v>0</v>
      </c>
      <c r="AI44" s="196">
        <v>18.39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241.24</v>
      </c>
      <c r="AP44" s="196">
        <v>0</v>
      </c>
      <c r="AQ44" s="196">
        <v>0</v>
      </c>
      <c r="AR44" s="196">
        <v>6.69</v>
      </c>
      <c r="AS44" s="196">
        <v>0</v>
      </c>
      <c r="AT44" s="196">
        <v>25.99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6.69</v>
      </c>
      <c r="D45" s="196">
        <v>6.69</v>
      </c>
      <c r="E45" s="196">
        <v>0</v>
      </c>
      <c r="F45" s="196">
        <v>0</v>
      </c>
      <c r="G45" s="196">
        <v>31.29</v>
      </c>
      <c r="H45" s="196">
        <v>0</v>
      </c>
      <c r="I45" s="196">
        <v>0</v>
      </c>
      <c r="J45" s="196">
        <v>14.44</v>
      </c>
      <c r="K45" s="196">
        <v>19.66</v>
      </c>
      <c r="L45" s="196">
        <v>0.24</v>
      </c>
      <c r="M45" s="196">
        <v>2.4700000000000002</v>
      </c>
      <c r="N45" s="196">
        <v>1.93</v>
      </c>
      <c r="O45" s="196">
        <v>0</v>
      </c>
      <c r="P45" s="196">
        <v>1.02</v>
      </c>
      <c r="Q45" s="196">
        <v>0.37</v>
      </c>
      <c r="R45" s="196">
        <v>0.72</v>
      </c>
      <c r="S45" s="196">
        <v>0.45</v>
      </c>
      <c r="T45" s="196">
        <v>0</v>
      </c>
      <c r="U45" s="196">
        <v>0</v>
      </c>
      <c r="V45" s="196">
        <v>0.35</v>
      </c>
      <c r="W45" s="196">
        <v>0.79</v>
      </c>
      <c r="X45" s="196">
        <v>2.5099999999999998</v>
      </c>
      <c r="Y45" s="196">
        <v>0</v>
      </c>
      <c r="Z45" s="196">
        <v>4.74</v>
      </c>
      <c r="AA45" s="196">
        <v>1.54</v>
      </c>
      <c r="AB45" s="196">
        <v>0</v>
      </c>
      <c r="AC45" s="196">
        <v>0</v>
      </c>
      <c r="AD45" s="196">
        <v>24.92</v>
      </c>
      <c r="AE45" s="196">
        <v>0</v>
      </c>
      <c r="AF45" s="196">
        <v>0</v>
      </c>
      <c r="AG45" s="196">
        <v>-193.62</v>
      </c>
      <c r="AH45" s="196">
        <v>0</v>
      </c>
      <c r="AI45" s="196">
        <v>18.39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241.24</v>
      </c>
      <c r="AP45" s="196">
        <v>0</v>
      </c>
      <c r="AQ45" s="196">
        <v>0</v>
      </c>
      <c r="AR45" s="196">
        <v>6.69</v>
      </c>
      <c r="AS45" s="196">
        <v>0</v>
      </c>
      <c r="AT45" s="196">
        <v>25.99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6.69</v>
      </c>
      <c r="D46" s="196">
        <v>6.69</v>
      </c>
      <c r="E46" s="196">
        <v>0</v>
      </c>
      <c r="F46" s="196">
        <v>0</v>
      </c>
      <c r="G46" s="196">
        <v>31.29</v>
      </c>
      <c r="H46" s="196">
        <v>0</v>
      </c>
      <c r="I46" s="196">
        <v>0</v>
      </c>
      <c r="J46" s="196">
        <v>14.44</v>
      </c>
      <c r="K46" s="196">
        <v>19.66</v>
      </c>
      <c r="L46" s="196">
        <v>0.24</v>
      </c>
      <c r="M46" s="196">
        <v>2.4700000000000002</v>
      </c>
      <c r="N46" s="196">
        <v>1.93</v>
      </c>
      <c r="O46" s="196">
        <v>0</v>
      </c>
      <c r="P46" s="196">
        <v>1.02</v>
      </c>
      <c r="Q46" s="196">
        <v>0.37</v>
      </c>
      <c r="R46" s="196">
        <v>0.72</v>
      </c>
      <c r="S46" s="196">
        <v>0.45</v>
      </c>
      <c r="T46" s="196">
        <v>0</v>
      </c>
      <c r="U46" s="196">
        <v>0</v>
      </c>
      <c r="V46" s="196">
        <v>0.35</v>
      </c>
      <c r="W46" s="196">
        <v>0.79</v>
      </c>
      <c r="X46" s="196">
        <v>2.5099999999999998</v>
      </c>
      <c r="Y46" s="196">
        <v>0</v>
      </c>
      <c r="Z46" s="196">
        <v>4.74</v>
      </c>
      <c r="AA46" s="196">
        <v>1.54</v>
      </c>
      <c r="AB46" s="196">
        <v>0</v>
      </c>
      <c r="AC46" s="196">
        <v>0</v>
      </c>
      <c r="AD46" s="196">
        <v>24.92</v>
      </c>
      <c r="AE46" s="196">
        <v>0</v>
      </c>
      <c r="AF46" s="196">
        <v>0</v>
      </c>
      <c r="AG46" s="196">
        <v>-193.62</v>
      </c>
      <c r="AH46" s="196">
        <v>0</v>
      </c>
      <c r="AI46" s="196">
        <v>18.39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241.24</v>
      </c>
      <c r="AP46" s="196">
        <v>0</v>
      </c>
      <c r="AQ46" s="196">
        <v>0</v>
      </c>
      <c r="AR46" s="196">
        <v>6.69</v>
      </c>
      <c r="AS46" s="196">
        <v>0</v>
      </c>
      <c r="AT46" s="196">
        <v>25.99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6.69</v>
      </c>
      <c r="D47" s="196">
        <v>6.69</v>
      </c>
      <c r="E47" s="196">
        <v>0</v>
      </c>
      <c r="F47" s="196">
        <v>0</v>
      </c>
      <c r="G47" s="196">
        <v>31.29</v>
      </c>
      <c r="H47" s="196">
        <v>0</v>
      </c>
      <c r="I47" s="196">
        <v>0</v>
      </c>
      <c r="J47" s="196">
        <v>14.44</v>
      </c>
      <c r="K47" s="196">
        <v>19.66</v>
      </c>
      <c r="L47" s="196">
        <v>0.24</v>
      </c>
      <c r="M47" s="196">
        <v>2.4700000000000002</v>
      </c>
      <c r="N47" s="196">
        <v>1.93</v>
      </c>
      <c r="O47" s="196">
        <v>0</v>
      </c>
      <c r="P47" s="196">
        <v>1.02</v>
      </c>
      <c r="Q47" s="196">
        <v>0.37</v>
      </c>
      <c r="R47" s="196">
        <v>0.72</v>
      </c>
      <c r="S47" s="196">
        <v>0.45</v>
      </c>
      <c r="T47" s="196">
        <v>0</v>
      </c>
      <c r="U47" s="196">
        <v>0</v>
      </c>
      <c r="V47" s="196">
        <v>0.35</v>
      </c>
      <c r="W47" s="196">
        <v>0.79</v>
      </c>
      <c r="X47" s="196">
        <v>2.5099999999999998</v>
      </c>
      <c r="Y47" s="196">
        <v>0</v>
      </c>
      <c r="Z47" s="196">
        <v>4</v>
      </c>
      <c r="AA47" s="196">
        <v>1.23</v>
      </c>
      <c r="AB47" s="196">
        <v>0</v>
      </c>
      <c r="AC47" s="196">
        <v>0</v>
      </c>
      <c r="AD47" s="196">
        <v>24.92</v>
      </c>
      <c r="AE47" s="196">
        <v>0</v>
      </c>
      <c r="AF47" s="196">
        <v>0</v>
      </c>
      <c r="AG47" s="196">
        <v>-193.62</v>
      </c>
      <c r="AH47" s="196">
        <v>0</v>
      </c>
      <c r="AI47" s="196">
        <v>18.39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241.24</v>
      </c>
      <c r="AP47" s="196">
        <v>0</v>
      </c>
      <c r="AQ47" s="196">
        <v>0</v>
      </c>
      <c r="AR47" s="196">
        <v>6.69</v>
      </c>
      <c r="AS47" s="196">
        <v>0</v>
      </c>
      <c r="AT47" s="196">
        <v>25.99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6.69</v>
      </c>
      <c r="D48" s="196">
        <v>6.69</v>
      </c>
      <c r="E48" s="196">
        <v>0</v>
      </c>
      <c r="F48" s="196">
        <v>0</v>
      </c>
      <c r="G48" s="196">
        <v>31.29</v>
      </c>
      <c r="H48" s="196">
        <v>0</v>
      </c>
      <c r="I48" s="196">
        <v>0</v>
      </c>
      <c r="J48" s="196">
        <v>14.44</v>
      </c>
      <c r="K48" s="196">
        <v>19.66</v>
      </c>
      <c r="L48" s="196">
        <v>0.24</v>
      </c>
      <c r="M48" s="196">
        <v>2.4700000000000002</v>
      </c>
      <c r="N48" s="196">
        <v>1.93</v>
      </c>
      <c r="O48" s="196">
        <v>0</v>
      </c>
      <c r="P48" s="196">
        <v>1.02</v>
      </c>
      <c r="Q48" s="196">
        <v>0.37</v>
      </c>
      <c r="R48" s="196">
        <v>0.72</v>
      </c>
      <c r="S48" s="196">
        <v>0.45</v>
      </c>
      <c r="T48" s="196">
        <v>0</v>
      </c>
      <c r="U48" s="196">
        <v>0</v>
      </c>
      <c r="V48" s="196">
        <v>0.35</v>
      </c>
      <c r="W48" s="196">
        <v>0.79</v>
      </c>
      <c r="X48" s="196">
        <v>2.5099999999999998</v>
      </c>
      <c r="Y48" s="196">
        <v>0</v>
      </c>
      <c r="Z48" s="196">
        <v>4</v>
      </c>
      <c r="AA48" s="196">
        <v>1.23</v>
      </c>
      <c r="AB48" s="196">
        <v>0</v>
      </c>
      <c r="AC48" s="196">
        <v>0</v>
      </c>
      <c r="AD48" s="196">
        <v>24.92</v>
      </c>
      <c r="AE48" s="196">
        <v>0</v>
      </c>
      <c r="AF48" s="196">
        <v>0</v>
      </c>
      <c r="AG48" s="196">
        <v>-193.62</v>
      </c>
      <c r="AH48" s="196">
        <v>0</v>
      </c>
      <c r="AI48" s="196">
        <v>18.39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241.24</v>
      </c>
      <c r="AP48" s="196">
        <v>0</v>
      </c>
      <c r="AQ48" s="196">
        <v>0</v>
      </c>
      <c r="AR48" s="196">
        <v>6.69</v>
      </c>
      <c r="AS48" s="196">
        <v>0</v>
      </c>
      <c r="AT48" s="196">
        <v>25.99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6.69</v>
      </c>
      <c r="D49" s="196">
        <v>6.69</v>
      </c>
      <c r="E49" s="196">
        <v>0</v>
      </c>
      <c r="F49" s="196">
        <v>0</v>
      </c>
      <c r="G49" s="196">
        <v>31.29</v>
      </c>
      <c r="H49" s="196">
        <v>0</v>
      </c>
      <c r="I49" s="196">
        <v>0</v>
      </c>
      <c r="J49" s="196">
        <v>14.44</v>
      </c>
      <c r="K49" s="196">
        <v>19.66</v>
      </c>
      <c r="L49" s="196">
        <v>0.24</v>
      </c>
      <c r="M49" s="196">
        <v>2.4700000000000002</v>
      </c>
      <c r="N49" s="196">
        <v>1.93</v>
      </c>
      <c r="O49" s="196">
        <v>0</v>
      </c>
      <c r="P49" s="196">
        <v>1.02</v>
      </c>
      <c r="Q49" s="196">
        <v>0.37</v>
      </c>
      <c r="R49" s="196">
        <v>0.72</v>
      </c>
      <c r="S49" s="196">
        <v>0.45</v>
      </c>
      <c r="T49" s="196">
        <v>0</v>
      </c>
      <c r="U49" s="196">
        <v>0</v>
      </c>
      <c r="V49" s="196">
        <v>0.35</v>
      </c>
      <c r="W49" s="196">
        <v>0.79</v>
      </c>
      <c r="X49" s="196">
        <v>2.5099999999999998</v>
      </c>
      <c r="Y49" s="196">
        <v>0</v>
      </c>
      <c r="Z49" s="196">
        <v>4</v>
      </c>
      <c r="AA49" s="196">
        <v>1.23</v>
      </c>
      <c r="AB49" s="196">
        <v>0</v>
      </c>
      <c r="AC49" s="196">
        <v>0</v>
      </c>
      <c r="AD49" s="196">
        <v>24.92</v>
      </c>
      <c r="AE49" s="196">
        <v>0</v>
      </c>
      <c r="AF49" s="196">
        <v>0</v>
      </c>
      <c r="AG49" s="196">
        <v>-193.62</v>
      </c>
      <c r="AH49" s="196">
        <v>0</v>
      </c>
      <c r="AI49" s="196">
        <v>18.39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241.24</v>
      </c>
      <c r="AP49" s="196">
        <v>0</v>
      </c>
      <c r="AQ49" s="196">
        <v>0</v>
      </c>
      <c r="AR49" s="196">
        <v>6.69</v>
      </c>
      <c r="AS49" s="196">
        <v>0</v>
      </c>
      <c r="AT49" s="196">
        <v>25.99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6.69</v>
      </c>
      <c r="D50" s="196">
        <v>6.69</v>
      </c>
      <c r="E50" s="196">
        <v>0</v>
      </c>
      <c r="F50" s="196">
        <v>0</v>
      </c>
      <c r="G50" s="196">
        <v>31.29</v>
      </c>
      <c r="H50" s="196">
        <v>0</v>
      </c>
      <c r="I50" s="196">
        <v>0</v>
      </c>
      <c r="J50" s="196">
        <v>14.44</v>
      </c>
      <c r="K50" s="196">
        <v>19.66</v>
      </c>
      <c r="L50" s="196">
        <v>0.24</v>
      </c>
      <c r="M50" s="196">
        <v>2.4700000000000002</v>
      </c>
      <c r="N50" s="196">
        <v>1.93</v>
      </c>
      <c r="O50" s="196">
        <v>0</v>
      </c>
      <c r="P50" s="196">
        <v>1.02</v>
      </c>
      <c r="Q50" s="196">
        <v>0.37</v>
      </c>
      <c r="R50" s="196">
        <v>0.72</v>
      </c>
      <c r="S50" s="196">
        <v>0.45</v>
      </c>
      <c r="T50" s="196">
        <v>0</v>
      </c>
      <c r="U50" s="196">
        <v>0</v>
      </c>
      <c r="V50" s="196">
        <v>0.35</v>
      </c>
      <c r="W50" s="196">
        <v>0.79</v>
      </c>
      <c r="X50" s="196">
        <v>2.5099999999999998</v>
      </c>
      <c r="Y50" s="196">
        <v>0</v>
      </c>
      <c r="Z50" s="196">
        <v>4</v>
      </c>
      <c r="AA50" s="196">
        <v>1.23</v>
      </c>
      <c r="AB50" s="196">
        <v>0</v>
      </c>
      <c r="AC50" s="196">
        <v>0</v>
      </c>
      <c r="AD50" s="196">
        <v>24.92</v>
      </c>
      <c r="AE50" s="196">
        <v>0</v>
      </c>
      <c r="AF50" s="196">
        <v>0</v>
      </c>
      <c r="AG50" s="196">
        <v>-193.62</v>
      </c>
      <c r="AH50" s="196">
        <v>0</v>
      </c>
      <c r="AI50" s="196">
        <v>18.39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241.24</v>
      </c>
      <c r="AP50" s="196">
        <v>0</v>
      </c>
      <c r="AQ50" s="196">
        <v>0</v>
      </c>
      <c r="AR50" s="196">
        <v>6.69</v>
      </c>
      <c r="AS50" s="196">
        <v>0</v>
      </c>
      <c r="AT50" s="196">
        <v>25.99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6.69</v>
      </c>
      <c r="D51" s="196">
        <v>6.69</v>
      </c>
      <c r="E51" s="196">
        <v>0</v>
      </c>
      <c r="F51" s="196">
        <v>0</v>
      </c>
      <c r="G51" s="196">
        <v>31.29</v>
      </c>
      <c r="H51" s="196">
        <v>0</v>
      </c>
      <c r="I51" s="196">
        <v>0</v>
      </c>
      <c r="J51" s="196">
        <v>14.44</v>
      </c>
      <c r="K51" s="196">
        <v>19.670000000000002</v>
      </c>
      <c r="L51" s="196">
        <v>0.24</v>
      </c>
      <c r="M51" s="196">
        <v>2.4700000000000002</v>
      </c>
      <c r="N51" s="196">
        <v>1.93</v>
      </c>
      <c r="O51" s="196">
        <v>0</v>
      </c>
      <c r="P51" s="196">
        <v>1.02</v>
      </c>
      <c r="Q51" s="196">
        <v>0.37</v>
      </c>
      <c r="R51" s="196">
        <v>0.72</v>
      </c>
      <c r="S51" s="196">
        <v>0.45</v>
      </c>
      <c r="T51" s="196">
        <v>0</v>
      </c>
      <c r="U51" s="196">
        <v>0</v>
      </c>
      <c r="V51" s="196">
        <v>0.35</v>
      </c>
      <c r="W51" s="196">
        <v>0.79</v>
      </c>
      <c r="X51" s="196">
        <v>2.5099999999999998</v>
      </c>
      <c r="Y51" s="196">
        <v>0</v>
      </c>
      <c r="Z51" s="196">
        <v>4</v>
      </c>
      <c r="AA51" s="196">
        <v>1.23</v>
      </c>
      <c r="AB51" s="196">
        <v>0</v>
      </c>
      <c r="AC51" s="196">
        <v>0</v>
      </c>
      <c r="AD51" s="196">
        <v>24.92</v>
      </c>
      <c r="AE51" s="196">
        <v>0</v>
      </c>
      <c r="AF51" s="196">
        <v>0</v>
      </c>
      <c r="AG51" s="196">
        <v>-193.62</v>
      </c>
      <c r="AH51" s="196">
        <v>0</v>
      </c>
      <c r="AI51" s="196">
        <v>18.39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241.24</v>
      </c>
      <c r="AP51" s="196">
        <v>0</v>
      </c>
      <c r="AQ51" s="196">
        <v>0</v>
      </c>
      <c r="AR51" s="196">
        <v>6.69</v>
      </c>
      <c r="AS51" s="196">
        <v>0</v>
      </c>
      <c r="AT51" s="196">
        <v>25.99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6.69</v>
      </c>
      <c r="D52" s="196">
        <v>6.69</v>
      </c>
      <c r="E52" s="196">
        <v>0</v>
      </c>
      <c r="F52" s="196">
        <v>0</v>
      </c>
      <c r="G52" s="196">
        <v>31.29</v>
      </c>
      <c r="H52" s="196">
        <v>0</v>
      </c>
      <c r="I52" s="196">
        <v>0</v>
      </c>
      <c r="J52" s="196">
        <v>14.44</v>
      </c>
      <c r="K52" s="196">
        <v>19.670000000000002</v>
      </c>
      <c r="L52" s="196">
        <v>0.24</v>
      </c>
      <c r="M52" s="196">
        <v>2.4700000000000002</v>
      </c>
      <c r="N52" s="196">
        <v>1.93</v>
      </c>
      <c r="O52" s="196">
        <v>0</v>
      </c>
      <c r="P52" s="196">
        <v>1.02</v>
      </c>
      <c r="Q52" s="196">
        <v>0.37</v>
      </c>
      <c r="R52" s="196">
        <v>0.72</v>
      </c>
      <c r="S52" s="196">
        <v>0.45</v>
      </c>
      <c r="T52" s="196">
        <v>0</v>
      </c>
      <c r="U52" s="196">
        <v>0</v>
      </c>
      <c r="V52" s="196">
        <v>0.35</v>
      </c>
      <c r="W52" s="196">
        <v>0.79</v>
      </c>
      <c r="X52" s="196">
        <v>2.5099999999999998</v>
      </c>
      <c r="Y52" s="196">
        <v>0</v>
      </c>
      <c r="Z52" s="196">
        <v>4</v>
      </c>
      <c r="AA52" s="196">
        <v>1.23</v>
      </c>
      <c r="AB52" s="196">
        <v>0</v>
      </c>
      <c r="AC52" s="196">
        <v>0</v>
      </c>
      <c r="AD52" s="196">
        <v>24.92</v>
      </c>
      <c r="AE52" s="196">
        <v>0</v>
      </c>
      <c r="AF52" s="196">
        <v>0</v>
      </c>
      <c r="AG52" s="196">
        <v>-193.62</v>
      </c>
      <c r="AH52" s="196">
        <v>0</v>
      </c>
      <c r="AI52" s="196">
        <v>18.39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241.24</v>
      </c>
      <c r="AP52" s="196">
        <v>0</v>
      </c>
      <c r="AQ52" s="196">
        <v>0</v>
      </c>
      <c r="AR52" s="196">
        <v>6.69</v>
      </c>
      <c r="AS52" s="196">
        <v>0</v>
      </c>
      <c r="AT52" s="196">
        <v>25.99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6.69</v>
      </c>
      <c r="D53" s="196">
        <v>6.69</v>
      </c>
      <c r="E53" s="196">
        <v>0</v>
      </c>
      <c r="F53" s="196">
        <v>0</v>
      </c>
      <c r="G53" s="196">
        <v>31.29</v>
      </c>
      <c r="H53" s="196">
        <v>0</v>
      </c>
      <c r="I53" s="196">
        <v>0</v>
      </c>
      <c r="J53" s="196">
        <v>14.44</v>
      </c>
      <c r="K53" s="196">
        <v>19.670000000000002</v>
      </c>
      <c r="L53" s="196">
        <v>0</v>
      </c>
      <c r="M53" s="196">
        <v>2.4700000000000002</v>
      </c>
      <c r="N53" s="196">
        <v>1.93</v>
      </c>
      <c r="O53" s="196">
        <v>0</v>
      </c>
      <c r="P53" s="196">
        <v>1.02</v>
      </c>
      <c r="Q53" s="196">
        <v>0.37</v>
      </c>
      <c r="R53" s="196">
        <v>0.72</v>
      </c>
      <c r="S53" s="196">
        <v>0.45</v>
      </c>
      <c r="T53" s="196">
        <v>0</v>
      </c>
      <c r="U53" s="196">
        <v>0</v>
      </c>
      <c r="V53" s="196">
        <v>0.35</v>
      </c>
      <c r="W53" s="196">
        <v>0.79</v>
      </c>
      <c r="X53" s="196">
        <v>2.5099999999999998</v>
      </c>
      <c r="Y53" s="196">
        <v>0</v>
      </c>
      <c r="Z53" s="196">
        <v>4</v>
      </c>
      <c r="AA53" s="196">
        <v>1.23</v>
      </c>
      <c r="AB53" s="196">
        <v>0</v>
      </c>
      <c r="AC53" s="196">
        <v>0</v>
      </c>
      <c r="AD53" s="196">
        <v>24.92</v>
      </c>
      <c r="AE53" s="196">
        <v>0</v>
      </c>
      <c r="AF53" s="196">
        <v>0</v>
      </c>
      <c r="AG53" s="196">
        <v>-193.62</v>
      </c>
      <c r="AH53" s="196">
        <v>0</v>
      </c>
      <c r="AI53" s="196">
        <v>18.39</v>
      </c>
      <c r="AJ53" s="196">
        <v>0</v>
      </c>
      <c r="AK53" s="196">
        <v>20.05</v>
      </c>
      <c r="AL53" s="196">
        <v>0</v>
      </c>
      <c r="AM53" s="196">
        <v>0</v>
      </c>
      <c r="AN53" s="196">
        <v>0</v>
      </c>
      <c r="AO53" s="196">
        <v>241.24</v>
      </c>
      <c r="AP53" s="196">
        <v>0</v>
      </c>
      <c r="AQ53" s="196">
        <v>0</v>
      </c>
      <c r="AR53" s="196">
        <v>6.69</v>
      </c>
      <c r="AS53" s="196">
        <v>0</v>
      </c>
      <c r="AT53" s="196">
        <v>25.99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6.69</v>
      </c>
      <c r="D54" s="196">
        <v>6.69</v>
      </c>
      <c r="E54" s="196">
        <v>0</v>
      </c>
      <c r="F54" s="196">
        <v>0</v>
      </c>
      <c r="G54" s="196">
        <v>31.29</v>
      </c>
      <c r="H54" s="196">
        <v>0</v>
      </c>
      <c r="I54" s="196">
        <v>0</v>
      </c>
      <c r="J54" s="196">
        <v>14.44</v>
      </c>
      <c r="K54" s="196">
        <v>19.670000000000002</v>
      </c>
      <c r="L54" s="196">
        <v>0.06</v>
      </c>
      <c r="M54" s="196">
        <v>2.4700000000000002</v>
      </c>
      <c r="N54" s="196">
        <v>1.93</v>
      </c>
      <c r="O54" s="196">
        <v>0</v>
      </c>
      <c r="P54" s="196">
        <v>2.3199999999999998</v>
      </c>
      <c r="Q54" s="196">
        <v>0.38</v>
      </c>
      <c r="R54" s="196">
        <v>0.72</v>
      </c>
      <c r="S54" s="196">
        <v>0.45</v>
      </c>
      <c r="T54" s="196">
        <v>0</v>
      </c>
      <c r="U54" s="196">
        <v>0</v>
      </c>
      <c r="V54" s="196">
        <v>0</v>
      </c>
      <c r="W54" s="196">
        <v>0.79</v>
      </c>
      <c r="X54" s="196">
        <v>2.5099999999999998</v>
      </c>
      <c r="Y54" s="196">
        <v>0</v>
      </c>
      <c r="Z54" s="196">
        <v>4</v>
      </c>
      <c r="AA54" s="196">
        <v>1.23</v>
      </c>
      <c r="AB54" s="196">
        <v>0</v>
      </c>
      <c r="AC54" s="196">
        <v>0</v>
      </c>
      <c r="AD54" s="196">
        <v>24.92</v>
      </c>
      <c r="AE54" s="196">
        <v>0</v>
      </c>
      <c r="AF54" s="196">
        <v>0</v>
      </c>
      <c r="AG54" s="196">
        <v>-193.62</v>
      </c>
      <c r="AH54" s="196">
        <v>0</v>
      </c>
      <c r="AI54" s="196">
        <v>18.39</v>
      </c>
      <c r="AJ54" s="196">
        <v>0</v>
      </c>
      <c r="AK54" s="196">
        <v>20.05</v>
      </c>
      <c r="AL54" s="196">
        <v>0</v>
      </c>
      <c r="AM54" s="196">
        <v>0</v>
      </c>
      <c r="AN54" s="196">
        <v>0</v>
      </c>
      <c r="AO54" s="196">
        <v>241.24</v>
      </c>
      <c r="AP54" s="196">
        <v>0</v>
      </c>
      <c r="AQ54" s="196">
        <v>0</v>
      </c>
      <c r="AR54" s="196">
        <v>6.69</v>
      </c>
      <c r="AS54" s="196">
        <v>0</v>
      </c>
      <c r="AT54" s="196">
        <v>25.99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6.69</v>
      </c>
      <c r="D55" s="196">
        <v>6.69</v>
      </c>
      <c r="E55" s="196">
        <v>0</v>
      </c>
      <c r="F55" s="196">
        <v>0</v>
      </c>
      <c r="G55" s="196">
        <v>31.29</v>
      </c>
      <c r="H55" s="196">
        <v>0</v>
      </c>
      <c r="I55" s="196">
        <v>0</v>
      </c>
      <c r="J55" s="196">
        <v>14.44</v>
      </c>
      <c r="K55" s="196">
        <v>19.670000000000002</v>
      </c>
      <c r="L55" s="196">
        <v>0</v>
      </c>
      <c r="M55" s="196">
        <v>2.4700000000000002</v>
      </c>
      <c r="N55" s="196">
        <v>1.93</v>
      </c>
      <c r="O55" s="196">
        <v>0</v>
      </c>
      <c r="P55" s="196">
        <v>2.3199999999999998</v>
      </c>
      <c r="Q55" s="196">
        <v>0.37</v>
      </c>
      <c r="R55" s="196">
        <v>0.72</v>
      </c>
      <c r="S55" s="196">
        <v>0.45</v>
      </c>
      <c r="T55" s="196">
        <v>0</v>
      </c>
      <c r="U55" s="196">
        <v>0</v>
      </c>
      <c r="V55" s="196">
        <v>0.35</v>
      </c>
      <c r="W55" s="196">
        <v>0.79</v>
      </c>
      <c r="X55" s="196">
        <v>2.5099999999999998</v>
      </c>
      <c r="Y55" s="196">
        <v>0</v>
      </c>
      <c r="Z55" s="196">
        <v>4</v>
      </c>
      <c r="AA55" s="196">
        <v>1.23</v>
      </c>
      <c r="AB55" s="196">
        <v>0</v>
      </c>
      <c r="AC55" s="196">
        <v>0</v>
      </c>
      <c r="AD55" s="196">
        <v>24.92</v>
      </c>
      <c r="AE55" s="196">
        <v>0</v>
      </c>
      <c r="AF55" s="196">
        <v>0</v>
      </c>
      <c r="AG55" s="196">
        <v>-193.62</v>
      </c>
      <c r="AH55" s="196">
        <v>0</v>
      </c>
      <c r="AI55" s="196">
        <v>18.39</v>
      </c>
      <c r="AJ55" s="196">
        <v>0</v>
      </c>
      <c r="AK55" s="196">
        <v>17.649999999999999</v>
      </c>
      <c r="AL55" s="196">
        <v>0</v>
      </c>
      <c r="AM55" s="196">
        <v>0</v>
      </c>
      <c r="AN55" s="196">
        <v>0</v>
      </c>
      <c r="AO55" s="196">
        <v>241.24</v>
      </c>
      <c r="AP55" s="196">
        <v>0</v>
      </c>
      <c r="AQ55" s="196">
        <v>0</v>
      </c>
      <c r="AR55" s="196">
        <v>6.69</v>
      </c>
      <c r="AS55" s="196">
        <v>0</v>
      </c>
      <c r="AT55" s="196">
        <v>25.99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6.69</v>
      </c>
      <c r="D56" s="196">
        <v>6.69</v>
      </c>
      <c r="E56" s="196">
        <v>0</v>
      </c>
      <c r="F56" s="196">
        <v>0</v>
      </c>
      <c r="G56" s="196">
        <v>31.29</v>
      </c>
      <c r="H56" s="196">
        <v>0</v>
      </c>
      <c r="I56" s="196">
        <v>0</v>
      </c>
      <c r="J56" s="196">
        <v>14.44</v>
      </c>
      <c r="K56" s="196">
        <v>19.670000000000002</v>
      </c>
      <c r="L56" s="196">
        <v>0.24</v>
      </c>
      <c r="M56" s="196">
        <v>2.4700000000000002</v>
      </c>
      <c r="N56" s="196">
        <v>1.93</v>
      </c>
      <c r="O56" s="196">
        <v>0</v>
      </c>
      <c r="P56" s="196">
        <v>2.3199999999999998</v>
      </c>
      <c r="Q56" s="196">
        <v>0.37</v>
      </c>
      <c r="R56" s="196">
        <v>0.72</v>
      </c>
      <c r="S56" s="196">
        <v>0.45</v>
      </c>
      <c r="T56" s="196">
        <v>0</v>
      </c>
      <c r="U56" s="196">
        <v>0</v>
      </c>
      <c r="V56" s="196">
        <v>0.11</v>
      </c>
      <c r="W56" s="196">
        <v>0.79</v>
      </c>
      <c r="X56" s="196">
        <v>2.5099999999999998</v>
      </c>
      <c r="Y56" s="196">
        <v>0</v>
      </c>
      <c r="Z56" s="196">
        <v>4</v>
      </c>
      <c r="AA56" s="196">
        <v>1.22</v>
      </c>
      <c r="AB56" s="196">
        <v>0</v>
      </c>
      <c r="AC56" s="196">
        <v>0</v>
      </c>
      <c r="AD56" s="196">
        <v>24.92</v>
      </c>
      <c r="AE56" s="196">
        <v>0</v>
      </c>
      <c r="AF56" s="196">
        <v>0</v>
      </c>
      <c r="AG56" s="196">
        <v>-193.62</v>
      </c>
      <c r="AH56" s="196">
        <v>0</v>
      </c>
      <c r="AI56" s="196">
        <v>18.39</v>
      </c>
      <c r="AJ56" s="196">
        <v>0</v>
      </c>
      <c r="AK56" s="196">
        <v>17.649999999999999</v>
      </c>
      <c r="AL56" s="196">
        <v>0</v>
      </c>
      <c r="AM56" s="196">
        <v>0</v>
      </c>
      <c r="AN56" s="196">
        <v>0</v>
      </c>
      <c r="AO56" s="196">
        <v>241.24</v>
      </c>
      <c r="AP56" s="196">
        <v>0</v>
      </c>
      <c r="AQ56" s="196">
        <v>0</v>
      </c>
      <c r="AR56" s="196">
        <v>6.69</v>
      </c>
      <c r="AS56" s="196">
        <v>0</v>
      </c>
      <c r="AT56" s="196">
        <v>25.99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6.69</v>
      </c>
      <c r="D57" s="196">
        <v>6.69</v>
      </c>
      <c r="E57" s="196">
        <v>0</v>
      </c>
      <c r="F57" s="196">
        <v>0</v>
      </c>
      <c r="G57" s="196">
        <v>31.29</v>
      </c>
      <c r="H57" s="196">
        <v>0</v>
      </c>
      <c r="I57" s="196">
        <v>0</v>
      </c>
      <c r="J57" s="196">
        <v>14.44</v>
      </c>
      <c r="K57" s="196">
        <v>19.670000000000002</v>
      </c>
      <c r="L57" s="196">
        <v>0.24</v>
      </c>
      <c r="M57" s="196">
        <v>2.4700000000000002</v>
      </c>
      <c r="N57" s="196">
        <v>1.93</v>
      </c>
      <c r="O57" s="196">
        <v>0</v>
      </c>
      <c r="P57" s="196">
        <v>2.3199999999999998</v>
      </c>
      <c r="Q57" s="196">
        <v>0.37</v>
      </c>
      <c r="R57" s="196">
        <v>0.72</v>
      </c>
      <c r="S57" s="196">
        <v>0.45</v>
      </c>
      <c r="T57" s="196">
        <v>0</v>
      </c>
      <c r="U57" s="196">
        <v>0</v>
      </c>
      <c r="V57" s="196">
        <v>0.11</v>
      </c>
      <c r="W57" s="196">
        <v>0.79</v>
      </c>
      <c r="X57" s="196">
        <v>2.5099999999999998</v>
      </c>
      <c r="Y57" s="196">
        <v>0</v>
      </c>
      <c r="Z57" s="196">
        <v>4</v>
      </c>
      <c r="AA57" s="196">
        <v>1.22</v>
      </c>
      <c r="AB57" s="196">
        <v>0</v>
      </c>
      <c r="AC57" s="196">
        <v>0</v>
      </c>
      <c r="AD57" s="196">
        <v>24.92</v>
      </c>
      <c r="AE57" s="196">
        <v>0</v>
      </c>
      <c r="AF57" s="196">
        <v>0</v>
      </c>
      <c r="AG57" s="196">
        <v>-193.62</v>
      </c>
      <c r="AH57" s="196">
        <v>0</v>
      </c>
      <c r="AI57" s="196">
        <v>18.39</v>
      </c>
      <c r="AJ57" s="196">
        <v>0</v>
      </c>
      <c r="AK57" s="196">
        <v>17.649999999999999</v>
      </c>
      <c r="AL57" s="196">
        <v>0</v>
      </c>
      <c r="AM57" s="196">
        <v>0</v>
      </c>
      <c r="AN57" s="196">
        <v>0</v>
      </c>
      <c r="AO57" s="196">
        <v>241.24</v>
      </c>
      <c r="AP57" s="196">
        <v>0</v>
      </c>
      <c r="AQ57" s="196">
        <v>0</v>
      </c>
      <c r="AR57" s="196">
        <v>6.69</v>
      </c>
      <c r="AS57" s="196">
        <v>0</v>
      </c>
      <c r="AT57" s="196">
        <v>25.99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6.69</v>
      </c>
      <c r="D58" s="196">
        <v>6.69</v>
      </c>
      <c r="E58" s="196">
        <v>0</v>
      </c>
      <c r="F58" s="196">
        <v>0</v>
      </c>
      <c r="G58" s="196">
        <v>31.29</v>
      </c>
      <c r="H58" s="196">
        <v>0</v>
      </c>
      <c r="I58" s="196">
        <v>0</v>
      </c>
      <c r="J58" s="196">
        <v>14.44</v>
      </c>
      <c r="K58" s="196">
        <v>55.14</v>
      </c>
      <c r="L58" s="196">
        <v>0.24</v>
      </c>
      <c r="M58" s="196">
        <v>2.4700000000000002</v>
      </c>
      <c r="N58" s="196">
        <v>1.93</v>
      </c>
      <c r="O58" s="196">
        <v>0</v>
      </c>
      <c r="P58" s="196">
        <v>2.3199999999999998</v>
      </c>
      <c r="Q58" s="196">
        <v>0.37</v>
      </c>
      <c r="R58" s="196">
        <v>0.72</v>
      </c>
      <c r="S58" s="196">
        <v>0.45</v>
      </c>
      <c r="T58" s="196">
        <v>0</v>
      </c>
      <c r="U58" s="196">
        <v>0</v>
      </c>
      <c r="V58" s="196">
        <v>0.11</v>
      </c>
      <c r="W58" s="196">
        <v>0.79</v>
      </c>
      <c r="X58" s="196">
        <v>2.5099999999999998</v>
      </c>
      <c r="Y58" s="196">
        <v>0</v>
      </c>
      <c r="Z58" s="196">
        <v>3.99</v>
      </c>
      <c r="AA58" s="196">
        <v>1.22</v>
      </c>
      <c r="AB58" s="196">
        <v>0</v>
      </c>
      <c r="AC58" s="196">
        <v>0</v>
      </c>
      <c r="AD58" s="196">
        <v>24.92</v>
      </c>
      <c r="AE58" s="196">
        <v>0</v>
      </c>
      <c r="AF58" s="196">
        <v>0</v>
      </c>
      <c r="AG58" s="196">
        <v>-193.62</v>
      </c>
      <c r="AH58" s="196">
        <v>0</v>
      </c>
      <c r="AI58" s="196">
        <v>18.39</v>
      </c>
      <c r="AJ58" s="196">
        <v>0</v>
      </c>
      <c r="AK58" s="196">
        <v>17.649999999999999</v>
      </c>
      <c r="AL58" s="196">
        <v>0</v>
      </c>
      <c r="AM58" s="196">
        <v>0</v>
      </c>
      <c r="AN58" s="196">
        <v>0</v>
      </c>
      <c r="AO58" s="196">
        <v>241.24</v>
      </c>
      <c r="AP58" s="196">
        <v>0</v>
      </c>
      <c r="AQ58" s="196">
        <v>0</v>
      </c>
      <c r="AR58" s="196">
        <v>6.69</v>
      </c>
      <c r="AS58" s="196">
        <v>0</v>
      </c>
      <c r="AT58" s="196">
        <v>25.99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6.69</v>
      </c>
      <c r="D59" s="196">
        <v>6.69</v>
      </c>
      <c r="E59" s="196">
        <v>0</v>
      </c>
      <c r="F59" s="196">
        <v>0</v>
      </c>
      <c r="G59" s="196">
        <v>31.29</v>
      </c>
      <c r="H59" s="196">
        <v>0</v>
      </c>
      <c r="I59" s="196">
        <v>0</v>
      </c>
      <c r="J59" s="196">
        <v>14.44</v>
      </c>
      <c r="K59" s="196">
        <v>93.58</v>
      </c>
      <c r="L59" s="196">
        <v>0.24</v>
      </c>
      <c r="M59" s="196">
        <v>2.4700000000000002</v>
      </c>
      <c r="N59" s="196">
        <v>1.93</v>
      </c>
      <c r="O59" s="196">
        <v>0</v>
      </c>
      <c r="P59" s="196">
        <v>2.3199999999999998</v>
      </c>
      <c r="Q59" s="196">
        <v>0.37</v>
      </c>
      <c r="R59" s="196">
        <v>0.72</v>
      </c>
      <c r="S59" s="196">
        <v>0.45</v>
      </c>
      <c r="T59" s="196">
        <v>0</v>
      </c>
      <c r="U59" s="196">
        <v>0</v>
      </c>
      <c r="V59" s="196">
        <v>0.11</v>
      </c>
      <c r="W59" s="196">
        <v>0.79</v>
      </c>
      <c r="X59" s="196">
        <v>2.5099999999999998</v>
      </c>
      <c r="Y59" s="196">
        <v>0</v>
      </c>
      <c r="Z59" s="196">
        <v>4</v>
      </c>
      <c r="AA59" s="196">
        <v>1.22</v>
      </c>
      <c r="AB59" s="196">
        <v>0</v>
      </c>
      <c r="AC59" s="196">
        <v>0</v>
      </c>
      <c r="AD59" s="196">
        <v>24.92</v>
      </c>
      <c r="AE59" s="196">
        <v>0</v>
      </c>
      <c r="AF59" s="196">
        <v>0</v>
      </c>
      <c r="AG59" s="196">
        <v>-193.62</v>
      </c>
      <c r="AH59" s="196">
        <v>0</v>
      </c>
      <c r="AI59" s="196">
        <v>18.39</v>
      </c>
      <c r="AJ59" s="196">
        <v>0</v>
      </c>
      <c r="AK59" s="196">
        <v>17.649999999999999</v>
      </c>
      <c r="AL59" s="196">
        <v>0</v>
      </c>
      <c r="AM59" s="196">
        <v>0</v>
      </c>
      <c r="AN59" s="196">
        <v>0</v>
      </c>
      <c r="AO59" s="196">
        <v>241.24</v>
      </c>
      <c r="AP59" s="196">
        <v>0</v>
      </c>
      <c r="AQ59" s="196">
        <v>0</v>
      </c>
      <c r="AR59" s="196">
        <v>6.69</v>
      </c>
      <c r="AS59" s="196">
        <v>0</v>
      </c>
      <c r="AT59" s="196">
        <v>25.99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6.69</v>
      </c>
      <c r="D60" s="196">
        <v>6.69</v>
      </c>
      <c r="E60" s="196">
        <v>0</v>
      </c>
      <c r="F60" s="196">
        <v>0</v>
      </c>
      <c r="G60" s="196">
        <v>31.29</v>
      </c>
      <c r="H60" s="196">
        <v>0</v>
      </c>
      <c r="I60" s="196">
        <v>0</v>
      </c>
      <c r="J60" s="196">
        <v>14.44</v>
      </c>
      <c r="K60" s="196">
        <v>122.42</v>
      </c>
      <c r="L60" s="196">
        <v>0.24</v>
      </c>
      <c r="M60" s="196">
        <v>2.4700000000000002</v>
      </c>
      <c r="N60" s="196">
        <v>1.93</v>
      </c>
      <c r="O60" s="196">
        <v>0</v>
      </c>
      <c r="P60" s="196">
        <v>2.3199999999999998</v>
      </c>
      <c r="Q60" s="196">
        <v>0.37</v>
      </c>
      <c r="R60" s="196">
        <v>0.72</v>
      </c>
      <c r="S60" s="196">
        <v>0.45</v>
      </c>
      <c r="T60" s="196">
        <v>0</v>
      </c>
      <c r="U60" s="196">
        <v>0</v>
      </c>
      <c r="V60" s="196">
        <v>0.11</v>
      </c>
      <c r="W60" s="196">
        <v>0.79</v>
      </c>
      <c r="X60" s="196">
        <v>2.5099999999999998</v>
      </c>
      <c r="Y60" s="196">
        <v>0</v>
      </c>
      <c r="Z60" s="196">
        <v>4</v>
      </c>
      <c r="AA60" s="196">
        <v>1.22</v>
      </c>
      <c r="AB60" s="196">
        <v>0</v>
      </c>
      <c r="AC60" s="196">
        <v>0</v>
      </c>
      <c r="AD60" s="196">
        <v>24.92</v>
      </c>
      <c r="AE60" s="196">
        <v>0</v>
      </c>
      <c r="AF60" s="196">
        <v>0</v>
      </c>
      <c r="AG60" s="196">
        <v>-193.62</v>
      </c>
      <c r="AH60" s="196">
        <v>0</v>
      </c>
      <c r="AI60" s="196">
        <v>18.39</v>
      </c>
      <c r="AJ60" s="196">
        <v>0</v>
      </c>
      <c r="AK60" s="196">
        <v>17.649999999999999</v>
      </c>
      <c r="AL60" s="196">
        <v>0</v>
      </c>
      <c r="AM60" s="196">
        <v>0</v>
      </c>
      <c r="AN60" s="196">
        <v>0</v>
      </c>
      <c r="AO60" s="196">
        <v>241.24</v>
      </c>
      <c r="AP60" s="196">
        <v>0</v>
      </c>
      <c r="AQ60" s="196">
        <v>0</v>
      </c>
      <c r="AR60" s="196">
        <v>6.69</v>
      </c>
      <c r="AS60" s="196">
        <v>0</v>
      </c>
      <c r="AT60" s="196">
        <v>25.99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6.69</v>
      </c>
      <c r="D61" s="196">
        <v>6.69</v>
      </c>
      <c r="E61" s="196">
        <v>0</v>
      </c>
      <c r="F61" s="196">
        <v>0</v>
      </c>
      <c r="G61" s="196">
        <v>31.29</v>
      </c>
      <c r="H61" s="196">
        <v>0</v>
      </c>
      <c r="I61" s="196">
        <v>0</v>
      </c>
      <c r="J61" s="196">
        <v>14.44</v>
      </c>
      <c r="K61" s="196">
        <v>151.25</v>
      </c>
      <c r="L61" s="196">
        <v>0.24</v>
      </c>
      <c r="M61" s="196">
        <v>2.4700000000000002</v>
      </c>
      <c r="N61" s="196">
        <v>1.93</v>
      </c>
      <c r="O61" s="196">
        <v>0</v>
      </c>
      <c r="P61" s="196">
        <v>2.3199999999999998</v>
      </c>
      <c r="Q61" s="196">
        <v>0.37</v>
      </c>
      <c r="R61" s="196">
        <v>0.72</v>
      </c>
      <c r="S61" s="196">
        <v>0.45</v>
      </c>
      <c r="T61" s="196">
        <v>0</v>
      </c>
      <c r="U61" s="196">
        <v>0</v>
      </c>
      <c r="V61" s="196">
        <v>0.11</v>
      </c>
      <c r="W61" s="196">
        <v>0.79</v>
      </c>
      <c r="X61" s="196">
        <v>2.5099999999999998</v>
      </c>
      <c r="Y61" s="196">
        <v>0</v>
      </c>
      <c r="Z61" s="196">
        <v>3.16</v>
      </c>
      <c r="AA61" s="196">
        <v>1.22</v>
      </c>
      <c r="AB61" s="196">
        <v>0</v>
      </c>
      <c r="AC61" s="196">
        <v>0</v>
      </c>
      <c r="AD61" s="196">
        <v>24.92</v>
      </c>
      <c r="AE61" s="196">
        <v>0</v>
      </c>
      <c r="AF61" s="196">
        <v>0</v>
      </c>
      <c r="AG61" s="196">
        <v>-193.62</v>
      </c>
      <c r="AH61" s="196">
        <v>0</v>
      </c>
      <c r="AI61" s="196">
        <v>18.39</v>
      </c>
      <c r="AJ61" s="196">
        <v>0</v>
      </c>
      <c r="AK61" s="196">
        <v>17.649999999999999</v>
      </c>
      <c r="AL61" s="196">
        <v>0</v>
      </c>
      <c r="AM61" s="196">
        <v>0</v>
      </c>
      <c r="AN61" s="196">
        <v>0</v>
      </c>
      <c r="AO61" s="196">
        <v>241.24</v>
      </c>
      <c r="AP61" s="196">
        <v>0</v>
      </c>
      <c r="AQ61" s="196">
        <v>0</v>
      </c>
      <c r="AR61" s="196">
        <v>6.69</v>
      </c>
      <c r="AS61" s="196">
        <v>0</v>
      </c>
      <c r="AT61" s="196">
        <v>25.99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6.69</v>
      </c>
      <c r="D62" s="196">
        <v>6.69</v>
      </c>
      <c r="E62" s="196">
        <v>0</v>
      </c>
      <c r="F62" s="196">
        <v>0</v>
      </c>
      <c r="G62" s="196">
        <v>31.29</v>
      </c>
      <c r="H62" s="196">
        <v>0</v>
      </c>
      <c r="I62" s="196">
        <v>0</v>
      </c>
      <c r="J62" s="196">
        <v>14.44</v>
      </c>
      <c r="K62" s="196">
        <v>180.09</v>
      </c>
      <c r="L62" s="196">
        <v>0.24</v>
      </c>
      <c r="M62" s="196">
        <v>2.4700000000000002</v>
      </c>
      <c r="N62" s="196">
        <v>1.93</v>
      </c>
      <c r="O62" s="196">
        <v>0</v>
      </c>
      <c r="P62" s="196">
        <v>2.3199999999999998</v>
      </c>
      <c r="Q62" s="196">
        <v>0.37</v>
      </c>
      <c r="R62" s="196">
        <v>0.72</v>
      </c>
      <c r="S62" s="196">
        <v>0.45</v>
      </c>
      <c r="T62" s="196">
        <v>0</v>
      </c>
      <c r="U62" s="196">
        <v>0</v>
      </c>
      <c r="V62" s="196">
        <v>0.11</v>
      </c>
      <c r="W62" s="196">
        <v>0.79</v>
      </c>
      <c r="X62" s="196">
        <v>2.5099999999999998</v>
      </c>
      <c r="Y62" s="196">
        <v>0</v>
      </c>
      <c r="Z62" s="196">
        <v>3.16</v>
      </c>
      <c r="AA62" s="196">
        <v>1.22</v>
      </c>
      <c r="AB62" s="196">
        <v>0</v>
      </c>
      <c r="AC62" s="196">
        <v>0</v>
      </c>
      <c r="AD62" s="196">
        <v>24.92</v>
      </c>
      <c r="AE62" s="196">
        <v>0</v>
      </c>
      <c r="AF62" s="196">
        <v>0</v>
      </c>
      <c r="AG62" s="196">
        <v>-193.62</v>
      </c>
      <c r="AH62" s="196">
        <v>0</v>
      </c>
      <c r="AI62" s="196">
        <v>18.39</v>
      </c>
      <c r="AJ62" s="196">
        <v>0</v>
      </c>
      <c r="AK62" s="196">
        <v>17.649999999999999</v>
      </c>
      <c r="AL62" s="196">
        <v>0</v>
      </c>
      <c r="AM62" s="196">
        <v>0</v>
      </c>
      <c r="AN62" s="196">
        <v>0</v>
      </c>
      <c r="AO62" s="196">
        <v>241.24</v>
      </c>
      <c r="AP62" s="196">
        <v>0</v>
      </c>
      <c r="AQ62" s="196">
        <v>0</v>
      </c>
      <c r="AR62" s="196">
        <v>6.69</v>
      </c>
      <c r="AS62" s="196">
        <v>0</v>
      </c>
      <c r="AT62" s="196">
        <v>25.99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6.69</v>
      </c>
      <c r="D63" s="196">
        <v>6.69</v>
      </c>
      <c r="E63" s="196">
        <v>0</v>
      </c>
      <c r="F63" s="196">
        <v>0</v>
      </c>
      <c r="G63" s="196">
        <v>31.29</v>
      </c>
      <c r="H63" s="196">
        <v>0</v>
      </c>
      <c r="I63" s="196">
        <v>0</v>
      </c>
      <c r="J63" s="196">
        <v>14.44</v>
      </c>
      <c r="K63" s="196">
        <v>180.09</v>
      </c>
      <c r="L63" s="196">
        <v>0.24</v>
      </c>
      <c r="M63" s="196">
        <v>2.4700000000000002</v>
      </c>
      <c r="N63" s="196">
        <v>1.93</v>
      </c>
      <c r="O63" s="196">
        <v>0</v>
      </c>
      <c r="P63" s="196">
        <v>2.3199999999999998</v>
      </c>
      <c r="Q63" s="196">
        <v>0.37</v>
      </c>
      <c r="R63" s="196">
        <v>0.72</v>
      </c>
      <c r="S63" s="196">
        <v>0.45</v>
      </c>
      <c r="T63" s="196">
        <v>0</v>
      </c>
      <c r="U63" s="196">
        <v>0</v>
      </c>
      <c r="V63" s="196">
        <v>0.11</v>
      </c>
      <c r="W63" s="196">
        <v>0.79</v>
      </c>
      <c r="X63" s="196">
        <v>2.5099999999999998</v>
      </c>
      <c r="Y63" s="196">
        <v>0</v>
      </c>
      <c r="Z63" s="196">
        <v>3.99</v>
      </c>
      <c r="AA63" s="196">
        <v>1.22</v>
      </c>
      <c r="AB63" s="196">
        <v>0</v>
      </c>
      <c r="AC63" s="196">
        <v>0</v>
      </c>
      <c r="AD63" s="196">
        <v>24.92</v>
      </c>
      <c r="AE63" s="196">
        <v>0</v>
      </c>
      <c r="AF63" s="196">
        <v>0</v>
      </c>
      <c r="AG63" s="196">
        <v>-193.62</v>
      </c>
      <c r="AH63" s="196">
        <v>0</v>
      </c>
      <c r="AI63" s="196">
        <v>18.39</v>
      </c>
      <c r="AJ63" s="196">
        <v>0</v>
      </c>
      <c r="AK63" s="196">
        <v>17.649999999999999</v>
      </c>
      <c r="AL63" s="196">
        <v>0</v>
      </c>
      <c r="AM63" s="196">
        <v>0</v>
      </c>
      <c r="AN63" s="196">
        <v>0</v>
      </c>
      <c r="AO63" s="196">
        <v>241.24</v>
      </c>
      <c r="AP63" s="196">
        <v>0</v>
      </c>
      <c r="AQ63" s="196">
        <v>0</v>
      </c>
      <c r="AR63" s="196">
        <v>6.69</v>
      </c>
      <c r="AS63" s="196">
        <v>0</v>
      </c>
      <c r="AT63" s="196">
        <v>25.99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6.69</v>
      </c>
      <c r="D64" s="196">
        <v>6.69</v>
      </c>
      <c r="E64" s="196">
        <v>0</v>
      </c>
      <c r="F64" s="196">
        <v>0</v>
      </c>
      <c r="G64" s="196">
        <v>31.29</v>
      </c>
      <c r="H64" s="196">
        <v>0</v>
      </c>
      <c r="I64" s="196">
        <v>0</v>
      </c>
      <c r="J64" s="196">
        <v>14.44</v>
      </c>
      <c r="K64" s="196">
        <v>180.09</v>
      </c>
      <c r="L64" s="196">
        <v>0.24</v>
      </c>
      <c r="M64" s="196">
        <v>2.4700000000000002</v>
      </c>
      <c r="N64" s="196">
        <v>1.93</v>
      </c>
      <c r="O64" s="196">
        <v>0</v>
      </c>
      <c r="P64" s="196">
        <v>2.3199999999999998</v>
      </c>
      <c r="Q64" s="196">
        <v>0.37</v>
      </c>
      <c r="R64" s="196">
        <v>0.72</v>
      </c>
      <c r="S64" s="196">
        <v>0.45</v>
      </c>
      <c r="T64" s="196">
        <v>0</v>
      </c>
      <c r="U64" s="196">
        <v>0</v>
      </c>
      <c r="V64" s="196">
        <v>0.11</v>
      </c>
      <c r="W64" s="196">
        <v>0.79</v>
      </c>
      <c r="X64" s="196">
        <v>2.5099999999999998</v>
      </c>
      <c r="Y64" s="196">
        <v>0</v>
      </c>
      <c r="Z64" s="196">
        <v>4</v>
      </c>
      <c r="AA64" s="196">
        <v>1.22</v>
      </c>
      <c r="AB64" s="196">
        <v>0</v>
      </c>
      <c r="AC64" s="196">
        <v>0</v>
      </c>
      <c r="AD64" s="196">
        <v>24.92</v>
      </c>
      <c r="AE64" s="196">
        <v>0</v>
      </c>
      <c r="AF64" s="196">
        <v>0</v>
      </c>
      <c r="AG64" s="196">
        <v>-193.62</v>
      </c>
      <c r="AH64" s="196">
        <v>0</v>
      </c>
      <c r="AI64" s="196">
        <v>18.39</v>
      </c>
      <c r="AJ64" s="196">
        <v>0</v>
      </c>
      <c r="AK64" s="196">
        <v>17.649999999999999</v>
      </c>
      <c r="AL64" s="196">
        <v>0</v>
      </c>
      <c r="AM64" s="196">
        <v>0</v>
      </c>
      <c r="AN64" s="196">
        <v>0</v>
      </c>
      <c r="AO64" s="196">
        <v>241.24</v>
      </c>
      <c r="AP64" s="196">
        <v>0</v>
      </c>
      <c r="AQ64" s="196">
        <v>0</v>
      </c>
      <c r="AR64" s="196">
        <v>6.69</v>
      </c>
      <c r="AS64" s="196">
        <v>0</v>
      </c>
      <c r="AT64" s="196">
        <v>25.99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6.69</v>
      </c>
      <c r="D65" s="196">
        <v>6.69</v>
      </c>
      <c r="E65" s="196">
        <v>0</v>
      </c>
      <c r="F65" s="196">
        <v>0</v>
      </c>
      <c r="G65" s="196">
        <v>31.29</v>
      </c>
      <c r="H65" s="196">
        <v>0</v>
      </c>
      <c r="I65" s="196">
        <v>0</v>
      </c>
      <c r="J65" s="196">
        <v>14.44</v>
      </c>
      <c r="K65" s="196">
        <v>180.09</v>
      </c>
      <c r="L65" s="196">
        <v>0.24</v>
      </c>
      <c r="M65" s="196">
        <v>2.4700000000000002</v>
      </c>
      <c r="N65" s="196">
        <v>1.93</v>
      </c>
      <c r="O65" s="196">
        <v>0</v>
      </c>
      <c r="P65" s="196">
        <v>2.3199999999999998</v>
      </c>
      <c r="Q65" s="196">
        <v>0.37</v>
      </c>
      <c r="R65" s="196">
        <v>0.72</v>
      </c>
      <c r="S65" s="196">
        <v>0.45</v>
      </c>
      <c r="T65" s="196">
        <v>0</v>
      </c>
      <c r="U65" s="196">
        <v>0</v>
      </c>
      <c r="V65" s="196">
        <v>0.35</v>
      </c>
      <c r="W65" s="196">
        <v>0.79</v>
      </c>
      <c r="X65" s="196">
        <v>2.5099999999999998</v>
      </c>
      <c r="Y65" s="196">
        <v>0</v>
      </c>
      <c r="Z65" s="196">
        <v>4</v>
      </c>
      <c r="AA65" s="196">
        <v>1.23</v>
      </c>
      <c r="AB65" s="196">
        <v>0</v>
      </c>
      <c r="AC65" s="196">
        <v>0</v>
      </c>
      <c r="AD65" s="196">
        <v>24.92</v>
      </c>
      <c r="AE65" s="196">
        <v>0</v>
      </c>
      <c r="AF65" s="196">
        <v>0</v>
      </c>
      <c r="AG65" s="196">
        <v>-193.62</v>
      </c>
      <c r="AH65" s="196">
        <v>0</v>
      </c>
      <c r="AI65" s="196">
        <v>18.39</v>
      </c>
      <c r="AJ65" s="196">
        <v>0</v>
      </c>
      <c r="AK65" s="196">
        <v>17.649999999999999</v>
      </c>
      <c r="AL65" s="196">
        <v>0</v>
      </c>
      <c r="AM65" s="196">
        <v>0</v>
      </c>
      <c r="AN65" s="196">
        <v>0</v>
      </c>
      <c r="AO65" s="196">
        <v>241.24</v>
      </c>
      <c r="AP65" s="196">
        <v>0</v>
      </c>
      <c r="AQ65" s="196">
        <v>0</v>
      </c>
      <c r="AR65" s="196">
        <v>6.69</v>
      </c>
      <c r="AS65" s="196">
        <v>0</v>
      </c>
      <c r="AT65" s="196">
        <v>25.99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6.69</v>
      </c>
      <c r="D66" s="196">
        <v>6.69</v>
      </c>
      <c r="E66" s="196">
        <v>0</v>
      </c>
      <c r="F66" s="196">
        <v>0</v>
      </c>
      <c r="G66" s="196">
        <v>31.29</v>
      </c>
      <c r="H66" s="196">
        <v>0</v>
      </c>
      <c r="I66" s="196">
        <v>0</v>
      </c>
      <c r="J66" s="196">
        <v>14.44</v>
      </c>
      <c r="K66" s="196">
        <v>158.30000000000001</v>
      </c>
      <c r="L66" s="196">
        <v>0.24</v>
      </c>
      <c r="M66" s="196">
        <v>2.4700000000000002</v>
      </c>
      <c r="N66" s="196">
        <v>1.93</v>
      </c>
      <c r="O66" s="196">
        <v>0</v>
      </c>
      <c r="P66" s="196">
        <v>2.3199999999999998</v>
      </c>
      <c r="Q66" s="196">
        <v>0.37</v>
      </c>
      <c r="R66" s="196">
        <v>0.72</v>
      </c>
      <c r="S66" s="196">
        <v>0.45</v>
      </c>
      <c r="T66" s="196">
        <v>0</v>
      </c>
      <c r="U66" s="196">
        <v>0</v>
      </c>
      <c r="V66" s="196">
        <v>0.35</v>
      </c>
      <c r="W66" s="196">
        <v>0.79</v>
      </c>
      <c r="X66" s="196">
        <v>2.5099999999999998</v>
      </c>
      <c r="Y66" s="196">
        <v>0</v>
      </c>
      <c r="Z66" s="196">
        <v>4</v>
      </c>
      <c r="AA66" s="196">
        <v>1.23</v>
      </c>
      <c r="AB66" s="196">
        <v>0</v>
      </c>
      <c r="AC66" s="196">
        <v>0</v>
      </c>
      <c r="AD66" s="196">
        <v>24.92</v>
      </c>
      <c r="AE66" s="196">
        <v>0</v>
      </c>
      <c r="AF66" s="196">
        <v>0</v>
      </c>
      <c r="AG66" s="196">
        <v>-193.62</v>
      </c>
      <c r="AH66" s="196">
        <v>0</v>
      </c>
      <c r="AI66" s="196">
        <v>18.39</v>
      </c>
      <c r="AJ66" s="196">
        <v>0</v>
      </c>
      <c r="AK66" s="196">
        <v>17.649999999999999</v>
      </c>
      <c r="AL66" s="196">
        <v>0</v>
      </c>
      <c r="AM66" s="196">
        <v>0</v>
      </c>
      <c r="AN66" s="196">
        <v>0</v>
      </c>
      <c r="AO66" s="196">
        <v>241.24</v>
      </c>
      <c r="AP66" s="196">
        <v>0</v>
      </c>
      <c r="AQ66" s="196">
        <v>0</v>
      </c>
      <c r="AR66" s="196">
        <v>6.69</v>
      </c>
      <c r="AS66" s="196">
        <v>0</v>
      </c>
      <c r="AT66" s="196">
        <v>25.99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6.69</v>
      </c>
      <c r="D67" s="196">
        <v>6.69</v>
      </c>
      <c r="E67" s="196">
        <v>0</v>
      </c>
      <c r="F67" s="196">
        <v>0</v>
      </c>
      <c r="G67" s="196">
        <v>31.29</v>
      </c>
      <c r="H67" s="196">
        <v>0</v>
      </c>
      <c r="I67" s="196">
        <v>0</v>
      </c>
      <c r="J67" s="196">
        <v>14.44</v>
      </c>
      <c r="K67" s="196">
        <v>87.61</v>
      </c>
      <c r="L67" s="196">
        <v>0.24</v>
      </c>
      <c r="M67" s="196">
        <v>2.4700000000000002</v>
      </c>
      <c r="N67" s="196">
        <v>1.93</v>
      </c>
      <c r="O67" s="196">
        <v>0</v>
      </c>
      <c r="P67" s="196">
        <v>2.3199999999999998</v>
      </c>
      <c r="Q67" s="196">
        <v>0.37</v>
      </c>
      <c r="R67" s="196">
        <v>0.72</v>
      </c>
      <c r="S67" s="196">
        <v>0.45</v>
      </c>
      <c r="T67" s="196">
        <v>0</v>
      </c>
      <c r="U67" s="196">
        <v>0</v>
      </c>
      <c r="V67" s="196">
        <v>0.35</v>
      </c>
      <c r="W67" s="196">
        <v>0.79</v>
      </c>
      <c r="X67" s="196">
        <v>2.5099999999999998</v>
      </c>
      <c r="Y67" s="196">
        <v>0</v>
      </c>
      <c r="Z67" s="196">
        <v>4</v>
      </c>
      <c r="AA67" s="196">
        <v>1.23</v>
      </c>
      <c r="AB67" s="196">
        <v>0</v>
      </c>
      <c r="AC67" s="196">
        <v>0</v>
      </c>
      <c r="AD67" s="196">
        <v>24.92</v>
      </c>
      <c r="AE67" s="196">
        <v>0</v>
      </c>
      <c r="AF67" s="196">
        <v>0</v>
      </c>
      <c r="AG67" s="196">
        <v>-193.62</v>
      </c>
      <c r="AH67" s="196">
        <v>0</v>
      </c>
      <c r="AI67" s="196">
        <v>18.39</v>
      </c>
      <c r="AJ67" s="196">
        <v>0</v>
      </c>
      <c r="AK67" s="196">
        <v>17.649999999999999</v>
      </c>
      <c r="AL67" s="196">
        <v>0</v>
      </c>
      <c r="AM67" s="196">
        <v>0</v>
      </c>
      <c r="AN67" s="196">
        <v>0</v>
      </c>
      <c r="AO67" s="196">
        <v>241.24</v>
      </c>
      <c r="AP67" s="196">
        <v>0</v>
      </c>
      <c r="AQ67" s="196">
        <v>0</v>
      </c>
      <c r="AR67" s="196">
        <v>6.69</v>
      </c>
      <c r="AS67" s="196">
        <v>0</v>
      </c>
      <c r="AT67" s="196">
        <v>25.99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6.69</v>
      </c>
      <c r="D68" s="196">
        <v>6.69</v>
      </c>
      <c r="E68" s="196">
        <v>0</v>
      </c>
      <c r="F68" s="196">
        <v>0</v>
      </c>
      <c r="G68" s="196">
        <v>31.29</v>
      </c>
      <c r="H68" s="196">
        <v>0</v>
      </c>
      <c r="I68" s="196">
        <v>0</v>
      </c>
      <c r="J68" s="196">
        <v>14.44</v>
      </c>
      <c r="K68" s="196">
        <v>19.670000000000002</v>
      </c>
      <c r="L68" s="196">
        <v>0.24</v>
      </c>
      <c r="M68" s="196">
        <v>2.4700000000000002</v>
      </c>
      <c r="N68" s="196">
        <v>1.93</v>
      </c>
      <c r="O68" s="196">
        <v>0</v>
      </c>
      <c r="P68" s="196">
        <v>2.3199999999999998</v>
      </c>
      <c r="Q68" s="196">
        <v>0.37</v>
      </c>
      <c r="R68" s="196">
        <v>0.72</v>
      </c>
      <c r="S68" s="196">
        <v>0.45</v>
      </c>
      <c r="T68" s="196">
        <v>0</v>
      </c>
      <c r="U68" s="196">
        <v>0</v>
      </c>
      <c r="V68" s="196">
        <v>2.64</v>
      </c>
      <c r="W68" s="196">
        <v>0.79</v>
      </c>
      <c r="X68" s="196">
        <v>2.5099999999999998</v>
      </c>
      <c r="Y68" s="196">
        <v>0</v>
      </c>
      <c r="Z68" s="196">
        <v>4</v>
      </c>
      <c r="AA68" s="196">
        <v>1.23</v>
      </c>
      <c r="AB68" s="196">
        <v>0</v>
      </c>
      <c r="AC68" s="196">
        <v>0</v>
      </c>
      <c r="AD68" s="196">
        <v>24.92</v>
      </c>
      <c r="AE68" s="196">
        <v>0</v>
      </c>
      <c r="AF68" s="196">
        <v>0</v>
      </c>
      <c r="AG68" s="196">
        <v>-193.62</v>
      </c>
      <c r="AH68" s="196">
        <v>0</v>
      </c>
      <c r="AI68" s="196">
        <v>18.39</v>
      </c>
      <c r="AJ68" s="196">
        <v>0</v>
      </c>
      <c r="AK68" s="196">
        <v>17.649999999999999</v>
      </c>
      <c r="AL68" s="196">
        <v>0</v>
      </c>
      <c r="AM68" s="196">
        <v>0</v>
      </c>
      <c r="AN68" s="196">
        <v>0</v>
      </c>
      <c r="AO68" s="196">
        <v>241.24</v>
      </c>
      <c r="AP68" s="196">
        <v>0</v>
      </c>
      <c r="AQ68" s="196">
        <v>0</v>
      </c>
      <c r="AR68" s="196">
        <v>6.69</v>
      </c>
      <c r="AS68" s="196">
        <v>0</v>
      </c>
      <c r="AT68" s="196">
        <v>25.99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6.69</v>
      </c>
      <c r="D69" s="196">
        <v>6.69</v>
      </c>
      <c r="E69" s="196">
        <v>0</v>
      </c>
      <c r="F69" s="196">
        <v>0</v>
      </c>
      <c r="G69" s="196">
        <v>31.29</v>
      </c>
      <c r="H69" s="196">
        <v>0</v>
      </c>
      <c r="I69" s="196">
        <v>0</v>
      </c>
      <c r="J69" s="196">
        <v>14.44</v>
      </c>
      <c r="K69" s="196">
        <v>19.66</v>
      </c>
      <c r="L69" s="196">
        <v>0.24</v>
      </c>
      <c r="M69" s="196">
        <v>2.4700000000000002</v>
      </c>
      <c r="N69" s="196">
        <v>1.93</v>
      </c>
      <c r="O69" s="196">
        <v>0</v>
      </c>
      <c r="P69" s="196">
        <v>2.3199999999999998</v>
      </c>
      <c r="Q69" s="196">
        <v>0.37</v>
      </c>
      <c r="R69" s="196">
        <v>0.72</v>
      </c>
      <c r="S69" s="196">
        <v>0.45</v>
      </c>
      <c r="T69" s="196">
        <v>0</v>
      </c>
      <c r="U69" s="196">
        <v>0</v>
      </c>
      <c r="V69" s="196">
        <v>0.48</v>
      </c>
      <c r="W69" s="196">
        <v>0.79</v>
      </c>
      <c r="X69" s="196">
        <v>2.5099999999999998</v>
      </c>
      <c r="Y69" s="196">
        <v>0</v>
      </c>
      <c r="Z69" s="196">
        <v>4</v>
      </c>
      <c r="AA69" s="196">
        <v>1.23</v>
      </c>
      <c r="AB69" s="196">
        <v>0</v>
      </c>
      <c r="AC69" s="196">
        <v>0</v>
      </c>
      <c r="AD69" s="196">
        <v>24.92</v>
      </c>
      <c r="AE69" s="196">
        <v>0</v>
      </c>
      <c r="AF69" s="196">
        <v>0</v>
      </c>
      <c r="AG69" s="196">
        <v>-193.62</v>
      </c>
      <c r="AH69" s="196">
        <v>0</v>
      </c>
      <c r="AI69" s="196">
        <v>18.39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241.24</v>
      </c>
      <c r="AP69" s="196">
        <v>0</v>
      </c>
      <c r="AQ69" s="196">
        <v>0</v>
      </c>
      <c r="AR69" s="196">
        <v>6.69</v>
      </c>
      <c r="AS69" s="196">
        <v>0</v>
      </c>
      <c r="AT69" s="196">
        <v>25.99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6.69</v>
      </c>
      <c r="D70" s="196">
        <v>6.69</v>
      </c>
      <c r="E70" s="196">
        <v>0</v>
      </c>
      <c r="F70" s="196">
        <v>0</v>
      </c>
      <c r="G70" s="196">
        <v>31.29</v>
      </c>
      <c r="H70" s="196">
        <v>0</v>
      </c>
      <c r="I70" s="196">
        <v>0</v>
      </c>
      <c r="J70" s="196">
        <v>14.44</v>
      </c>
      <c r="K70" s="196">
        <v>19.66</v>
      </c>
      <c r="L70" s="196">
        <v>0.24</v>
      </c>
      <c r="M70" s="196">
        <v>2.4700000000000002</v>
      </c>
      <c r="N70" s="196">
        <v>1.93</v>
      </c>
      <c r="O70" s="196">
        <v>0</v>
      </c>
      <c r="P70" s="196">
        <v>2.3199999999999998</v>
      </c>
      <c r="Q70" s="196">
        <v>0.37</v>
      </c>
      <c r="R70" s="196">
        <v>0.72</v>
      </c>
      <c r="S70" s="196">
        <v>0.45</v>
      </c>
      <c r="T70" s="196">
        <v>0</v>
      </c>
      <c r="U70" s="196">
        <v>0</v>
      </c>
      <c r="V70" s="196">
        <v>0.35</v>
      </c>
      <c r="W70" s="196">
        <v>0.79</v>
      </c>
      <c r="X70" s="196">
        <v>2.5099999999999998</v>
      </c>
      <c r="Y70" s="196">
        <v>0</v>
      </c>
      <c r="Z70" s="196">
        <v>4</v>
      </c>
      <c r="AA70" s="196">
        <v>1.23</v>
      </c>
      <c r="AB70" s="196">
        <v>0</v>
      </c>
      <c r="AC70" s="196">
        <v>0</v>
      </c>
      <c r="AD70" s="196">
        <v>24.92</v>
      </c>
      <c r="AE70" s="196">
        <v>0</v>
      </c>
      <c r="AF70" s="196">
        <v>0</v>
      </c>
      <c r="AG70" s="196">
        <v>-193.62</v>
      </c>
      <c r="AH70" s="196">
        <v>0</v>
      </c>
      <c r="AI70" s="196">
        <v>18.39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241.24</v>
      </c>
      <c r="AP70" s="196">
        <v>0</v>
      </c>
      <c r="AQ70" s="196">
        <v>0</v>
      </c>
      <c r="AR70" s="196">
        <v>6.69</v>
      </c>
      <c r="AS70" s="196">
        <v>0</v>
      </c>
      <c r="AT70" s="196">
        <v>25.99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6.69</v>
      </c>
      <c r="D71" s="196">
        <v>6.69</v>
      </c>
      <c r="E71" s="196">
        <v>0</v>
      </c>
      <c r="F71" s="196">
        <v>0</v>
      </c>
      <c r="G71" s="196">
        <v>31.29</v>
      </c>
      <c r="H71" s="196">
        <v>0</v>
      </c>
      <c r="I71" s="196">
        <v>0</v>
      </c>
      <c r="J71" s="196">
        <v>14.44</v>
      </c>
      <c r="K71" s="196">
        <v>19.66</v>
      </c>
      <c r="L71" s="196">
        <v>0.24</v>
      </c>
      <c r="M71" s="196">
        <v>2.4700000000000002</v>
      </c>
      <c r="N71" s="196">
        <v>1.93</v>
      </c>
      <c r="O71" s="196">
        <v>0</v>
      </c>
      <c r="P71" s="196">
        <v>2.3199999999999998</v>
      </c>
      <c r="Q71" s="196">
        <v>0.37</v>
      </c>
      <c r="R71" s="196">
        <v>0.72</v>
      </c>
      <c r="S71" s="196">
        <v>0.45</v>
      </c>
      <c r="T71" s="196">
        <v>0</v>
      </c>
      <c r="U71" s="196">
        <v>0</v>
      </c>
      <c r="V71" s="196">
        <v>0.35</v>
      </c>
      <c r="W71" s="196">
        <v>0.79</v>
      </c>
      <c r="X71" s="196">
        <v>2.5099999999999998</v>
      </c>
      <c r="Y71" s="196">
        <v>0</v>
      </c>
      <c r="Z71" s="196">
        <v>2.98</v>
      </c>
      <c r="AA71" s="196">
        <v>1.23</v>
      </c>
      <c r="AB71" s="196">
        <v>0</v>
      </c>
      <c r="AC71" s="196">
        <v>0</v>
      </c>
      <c r="AD71" s="196">
        <v>24.92</v>
      </c>
      <c r="AE71" s="196">
        <v>0</v>
      </c>
      <c r="AF71" s="196">
        <v>0</v>
      </c>
      <c r="AG71" s="196">
        <v>-193.62</v>
      </c>
      <c r="AH71" s="196">
        <v>0</v>
      </c>
      <c r="AI71" s="196">
        <v>18.39</v>
      </c>
      <c r="AJ71" s="196">
        <v>0</v>
      </c>
      <c r="AK71" s="196">
        <v>24.61</v>
      </c>
      <c r="AL71" s="196">
        <v>0</v>
      </c>
      <c r="AM71" s="196">
        <v>0</v>
      </c>
      <c r="AN71" s="196">
        <v>0</v>
      </c>
      <c r="AO71" s="196">
        <v>241.24</v>
      </c>
      <c r="AP71" s="196">
        <v>0</v>
      </c>
      <c r="AQ71" s="196">
        <v>0</v>
      </c>
      <c r="AR71" s="196">
        <v>6.69</v>
      </c>
      <c r="AS71" s="196">
        <v>0</v>
      </c>
      <c r="AT71" s="196">
        <v>25.99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6.69</v>
      </c>
      <c r="D72" s="196">
        <v>6.69</v>
      </c>
      <c r="E72" s="196">
        <v>0</v>
      </c>
      <c r="F72" s="196">
        <v>0</v>
      </c>
      <c r="G72" s="196">
        <v>31.29</v>
      </c>
      <c r="H72" s="196">
        <v>0</v>
      </c>
      <c r="I72" s="196">
        <v>0</v>
      </c>
      <c r="J72" s="196">
        <v>14.44</v>
      </c>
      <c r="K72" s="196">
        <v>19.66</v>
      </c>
      <c r="L72" s="196">
        <v>0.24</v>
      </c>
      <c r="M72" s="196">
        <v>2.4700000000000002</v>
      </c>
      <c r="N72" s="196">
        <v>1.93</v>
      </c>
      <c r="O72" s="196">
        <v>0</v>
      </c>
      <c r="P72" s="196">
        <v>2.3199999999999998</v>
      </c>
      <c r="Q72" s="196">
        <v>0.37</v>
      </c>
      <c r="R72" s="196">
        <v>0.72</v>
      </c>
      <c r="S72" s="196">
        <v>0.45</v>
      </c>
      <c r="T72" s="196">
        <v>0</v>
      </c>
      <c r="U72" s="196">
        <v>0</v>
      </c>
      <c r="V72" s="196">
        <v>0.35</v>
      </c>
      <c r="W72" s="196">
        <v>0.79</v>
      </c>
      <c r="X72" s="196">
        <v>2.5099999999999998</v>
      </c>
      <c r="Y72" s="196">
        <v>0</v>
      </c>
      <c r="Z72" s="196">
        <v>2.98</v>
      </c>
      <c r="AA72" s="196">
        <v>1.23</v>
      </c>
      <c r="AB72" s="196">
        <v>0</v>
      </c>
      <c r="AC72" s="196">
        <v>0</v>
      </c>
      <c r="AD72" s="196">
        <v>24.92</v>
      </c>
      <c r="AE72" s="196">
        <v>0</v>
      </c>
      <c r="AF72" s="196">
        <v>0</v>
      </c>
      <c r="AG72" s="196">
        <v>-193.62</v>
      </c>
      <c r="AH72" s="196">
        <v>0</v>
      </c>
      <c r="AI72" s="196">
        <v>18.39</v>
      </c>
      <c r="AJ72" s="196">
        <v>0</v>
      </c>
      <c r="AK72" s="196">
        <v>24.61</v>
      </c>
      <c r="AL72" s="196">
        <v>0</v>
      </c>
      <c r="AM72" s="196">
        <v>0</v>
      </c>
      <c r="AN72" s="196">
        <v>0</v>
      </c>
      <c r="AO72" s="196">
        <v>241.24</v>
      </c>
      <c r="AP72" s="196">
        <v>0</v>
      </c>
      <c r="AQ72" s="196">
        <v>0</v>
      </c>
      <c r="AR72" s="196">
        <v>6.69</v>
      </c>
      <c r="AS72" s="196">
        <v>0</v>
      </c>
      <c r="AT72" s="196">
        <v>25.99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6.69</v>
      </c>
      <c r="D73" s="196">
        <v>6.69</v>
      </c>
      <c r="E73" s="196">
        <v>0</v>
      </c>
      <c r="F73" s="196">
        <v>0</v>
      </c>
      <c r="G73" s="196">
        <v>31.29</v>
      </c>
      <c r="H73" s="196">
        <v>0</v>
      </c>
      <c r="I73" s="196">
        <v>0</v>
      </c>
      <c r="J73" s="196">
        <v>14.44</v>
      </c>
      <c r="K73" s="196">
        <v>19.66</v>
      </c>
      <c r="L73" s="196">
        <v>0.24</v>
      </c>
      <c r="M73" s="196">
        <v>2.4700000000000002</v>
      </c>
      <c r="N73" s="196">
        <v>1.93</v>
      </c>
      <c r="O73" s="196">
        <v>0</v>
      </c>
      <c r="P73" s="196">
        <v>2.3199999999999998</v>
      </c>
      <c r="Q73" s="196">
        <v>0.37</v>
      </c>
      <c r="R73" s="196">
        <v>0.72</v>
      </c>
      <c r="S73" s="196">
        <v>0.45</v>
      </c>
      <c r="T73" s="196">
        <v>0</v>
      </c>
      <c r="U73" s="196">
        <v>0</v>
      </c>
      <c r="V73" s="196">
        <v>0.35</v>
      </c>
      <c r="W73" s="196">
        <v>0.79</v>
      </c>
      <c r="X73" s="196">
        <v>2.5099999999999998</v>
      </c>
      <c r="Y73" s="196">
        <v>0</v>
      </c>
      <c r="Z73" s="196">
        <v>2.98</v>
      </c>
      <c r="AA73" s="196">
        <v>1.23</v>
      </c>
      <c r="AB73" s="196">
        <v>0</v>
      </c>
      <c r="AC73" s="196">
        <v>0</v>
      </c>
      <c r="AD73" s="196">
        <v>24.92</v>
      </c>
      <c r="AE73" s="196">
        <v>0</v>
      </c>
      <c r="AF73" s="196">
        <v>0</v>
      </c>
      <c r="AG73" s="196">
        <v>-193.62</v>
      </c>
      <c r="AH73" s="196">
        <v>0</v>
      </c>
      <c r="AI73" s="196">
        <v>18.39</v>
      </c>
      <c r="AJ73" s="196">
        <v>0</v>
      </c>
      <c r="AK73" s="196">
        <v>24.61</v>
      </c>
      <c r="AL73" s="196">
        <v>0</v>
      </c>
      <c r="AM73" s="196">
        <v>0</v>
      </c>
      <c r="AN73" s="196">
        <v>0</v>
      </c>
      <c r="AO73" s="196">
        <v>241.24</v>
      </c>
      <c r="AP73" s="196">
        <v>0</v>
      </c>
      <c r="AQ73" s="196">
        <v>0</v>
      </c>
      <c r="AR73" s="196">
        <v>6.69</v>
      </c>
      <c r="AS73" s="196">
        <v>0</v>
      </c>
      <c r="AT73" s="196">
        <v>25.99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6.69</v>
      </c>
      <c r="D74" s="196">
        <v>6.69</v>
      </c>
      <c r="E74" s="196">
        <v>0</v>
      </c>
      <c r="F74" s="196">
        <v>0</v>
      </c>
      <c r="G74" s="196">
        <v>31.29</v>
      </c>
      <c r="H74" s="196">
        <v>0</v>
      </c>
      <c r="I74" s="196">
        <v>0</v>
      </c>
      <c r="J74" s="196">
        <v>14.44</v>
      </c>
      <c r="K74" s="196">
        <v>19.66</v>
      </c>
      <c r="L74" s="196">
        <v>0.24</v>
      </c>
      <c r="M74" s="196">
        <v>2.4700000000000002</v>
      </c>
      <c r="N74" s="196">
        <v>1.93</v>
      </c>
      <c r="O74" s="196">
        <v>0</v>
      </c>
      <c r="P74" s="196">
        <v>2.3199999999999998</v>
      </c>
      <c r="Q74" s="196">
        <v>0.37</v>
      </c>
      <c r="R74" s="196">
        <v>0.72</v>
      </c>
      <c r="S74" s="196">
        <v>0.45</v>
      </c>
      <c r="T74" s="196">
        <v>0</v>
      </c>
      <c r="U74" s="196">
        <v>0</v>
      </c>
      <c r="V74" s="196">
        <v>0.35</v>
      </c>
      <c r="W74" s="196">
        <v>0.79</v>
      </c>
      <c r="X74" s="196">
        <v>2.5099999999999998</v>
      </c>
      <c r="Y74" s="196">
        <v>0</v>
      </c>
      <c r="Z74" s="196">
        <v>2.98</v>
      </c>
      <c r="AA74" s="196">
        <v>1.23</v>
      </c>
      <c r="AB74" s="196">
        <v>0</v>
      </c>
      <c r="AC74" s="196">
        <v>0</v>
      </c>
      <c r="AD74" s="196">
        <v>24.92</v>
      </c>
      <c r="AE74" s="196">
        <v>0</v>
      </c>
      <c r="AF74" s="196">
        <v>0</v>
      </c>
      <c r="AG74" s="196">
        <v>-193.62</v>
      </c>
      <c r="AH74" s="196">
        <v>0</v>
      </c>
      <c r="AI74" s="196">
        <v>18.39</v>
      </c>
      <c r="AJ74" s="196">
        <v>0</v>
      </c>
      <c r="AK74" s="196">
        <v>24.61</v>
      </c>
      <c r="AL74" s="196">
        <v>0</v>
      </c>
      <c r="AM74" s="196">
        <v>0</v>
      </c>
      <c r="AN74" s="196">
        <v>0</v>
      </c>
      <c r="AO74" s="196">
        <v>241.24</v>
      </c>
      <c r="AP74" s="196">
        <v>0</v>
      </c>
      <c r="AQ74" s="196">
        <v>0</v>
      </c>
      <c r="AR74" s="196">
        <v>6.69</v>
      </c>
      <c r="AS74" s="196">
        <v>0</v>
      </c>
      <c r="AT74" s="196">
        <v>25.99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6.69</v>
      </c>
      <c r="D75" s="196">
        <v>6.69</v>
      </c>
      <c r="E75" s="196">
        <v>0</v>
      </c>
      <c r="F75" s="196">
        <v>0</v>
      </c>
      <c r="G75" s="196">
        <v>31.29</v>
      </c>
      <c r="H75" s="196">
        <v>0</v>
      </c>
      <c r="I75" s="196">
        <v>0</v>
      </c>
      <c r="J75" s="196">
        <v>14.44</v>
      </c>
      <c r="K75" s="196">
        <v>19.66</v>
      </c>
      <c r="L75" s="196">
        <v>0.24</v>
      </c>
      <c r="M75" s="196">
        <v>2.4700000000000002</v>
      </c>
      <c r="N75" s="196">
        <v>1.93</v>
      </c>
      <c r="O75" s="196">
        <v>0</v>
      </c>
      <c r="P75" s="196">
        <v>2.3199999999999998</v>
      </c>
      <c r="Q75" s="196">
        <v>0.37</v>
      </c>
      <c r="R75" s="196">
        <v>0.72</v>
      </c>
      <c r="S75" s="196">
        <v>0.45</v>
      </c>
      <c r="T75" s="196">
        <v>0</v>
      </c>
      <c r="U75" s="196">
        <v>0</v>
      </c>
      <c r="V75" s="196">
        <v>0.35</v>
      </c>
      <c r="W75" s="196">
        <v>0.79</v>
      </c>
      <c r="X75" s="196">
        <v>2.5099999999999998</v>
      </c>
      <c r="Y75" s="196">
        <v>0</v>
      </c>
      <c r="Z75" s="196">
        <v>4</v>
      </c>
      <c r="AA75" s="196">
        <v>1.23</v>
      </c>
      <c r="AB75" s="196">
        <v>0</v>
      </c>
      <c r="AC75" s="196">
        <v>0</v>
      </c>
      <c r="AD75" s="196">
        <v>24.92</v>
      </c>
      <c r="AE75" s="196">
        <v>0</v>
      </c>
      <c r="AF75" s="196">
        <v>0</v>
      </c>
      <c r="AG75" s="196">
        <v>-193.62</v>
      </c>
      <c r="AH75" s="196">
        <v>0</v>
      </c>
      <c r="AI75" s="196">
        <v>18.39</v>
      </c>
      <c r="AJ75" s="196">
        <v>0</v>
      </c>
      <c r="AK75" s="196">
        <v>24.61</v>
      </c>
      <c r="AL75" s="196">
        <v>0</v>
      </c>
      <c r="AM75" s="196">
        <v>0</v>
      </c>
      <c r="AN75" s="196">
        <v>0</v>
      </c>
      <c r="AO75" s="196">
        <v>241.24</v>
      </c>
      <c r="AP75" s="196">
        <v>0</v>
      </c>
      <c r="AQ75" s="196">
        <v>0</v>
      </c>
      <c r="AR75" s="196">
        <v>6.69</v>
      </c>
      <c r="AS75" s="196">
        <v>0</v>
      </c>
      <c r="AT75" s="196">
        <v>25.99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6.69</v>
      </c>
      <c r="D76" s="196">
        <v>6.69</v>
      </c>
      <c r="E76" s="196">
        <v>0</v>
      </c>
      <c r="F76" s="196">
        <v>0</v>
      </c>
      <c r="G76" s="196">
        <v>31.29</v>
      </c>
      <c r="H76" s="196">
        <v>0</v>
      </c>
      <c r="I76" s="196">
        <v>0</v>
      </c>
      <c r="J76" s="196">
        <v>14.44</v>
      </c>
      <c r="K76" s="196">
        <v>19.66</v>
      </c>
      <c r="L76" s="196">
        <v>0.24</v>
      </c>
      <c r="M76" s="196">
        <v>2.4700000000000002</v>
      </c>
      <c r="N76" s="196">
        <v>1.93</v>
      </c>
      <c r="O76" s="196">
        <v>0</v>
      </c>
      <c r="P76" s="196">
        <v>2.3199999999999998</v>
      </c>
      <c r="Q76" s="196">
        <v>0.37</v>
      </c>
      <c r="R76" s="196">
        <v>0.72</v>
      </c>
      <c r="S76" s="196">
        <v>0.45</v>
      </c>
      <c r="T76" s="196">
        <v>0</v>
      </c>
      <c r="U76" s="196">
        <v>0</v>
      </c>
      <c r="V76" s="196">
        <v>0.35</v>
      </c>
      <c r="W76" s="196">
        <v>0.79</v>
      </c>
      <c r="X76" s="196">
        <v>2.5099999999999998</v>
      </c>
      <c r="Y76" s="196">
        <v>0</v>
      </c>
      <c r="Z76" s="196">
        <v>4</v>
      </c>
      <c r="AA76" s="196">
        <v>1.23</v>
      </c>
      <c r="AB76" s="196">
        <v>0</v>
      </c>
      <c r="AC76" s="196">
        <v>0</v>
      </c>
      <c r="AD76" s="196">
        <v>24.92</v>
      </c>
      <c r="AE76" s="196">
        <v>0</v>
      </c>
      <c r="AF76" s="196">
        <v>0</v>
      </c>
      <c r="AG76" s="196">
        <v>-193.62</v>
      </c>
      <c r="AH76" s="196">
        <v>0</v>
      </c>
      <c r="AI76" s="196">
        <v>18.39</v>
      </c>
      <c r="AJ76" s="196">
        <v>0</v>
      </c>
      <c r="AK76" s="196">
        <v>24.61</v>
      </c>
      <c r="AL76" s="196">
        <v>0</v>
      </c>
      <c r="AM76" s="196">
        <v>0</v>
      </c>
      <c r="AN76" s="196">
        <v>0</v>
      </c>
      <c r="AO76" s="196">
        <v>241.24</v>
      </c>
      <c r="AP76" s="196">
        <v>0</v>
      </c>
      <c r="AQ76" s="196">
        <v>0</v>
      </c>
      <c r="AR76" s="196">
        <v>6.69</v>
      </c>
      <c r="AS76" s="196">
        <v>0</v>
      </c>
      <c r="AT76" s="196">
        <v>25.99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6.69</v>
      </c>
      <c r="D77" s="196">
        <v>6.69</v>
      </c>
      <c r="E77" s="196">
        <v>0</v>
      </c>
      <c r="F77" s="196">
        <v>0</v>
      </c>
      <c r="G77" s="196">
        <v>31.29</v>
      </c>
      <c r="H77" s="196">
        <v>0</v>
      </c>
      <c r="I77" s="196">
        <v>0</v>
      </c>
      <c r="J77" s="196">
        <v>14.44</v>
      </c>
      <c r="K77" s="196">
        <v>19.66</v>
      </c>
      <c r="L77" s="196">
        <v>0.24</v>
      </c>
      <c r="M77" s="196">
        <v>2.4700000000000002</v>
      </c>
      <c r="N77" s="196">
        <v>1.93</v>
      </c>
      <c r="O77" s="196">
        <v>0</v>
      </c>
      <c r="P77" s="196">
        <v>2.3199999999999998</v>
      </c>
      <c r="Q77" s="196">
        <v>0.37</v>
      </c>
      <c r="R77" s="196">
        <v>0.72</v>
      </c>
      <c r="S77" s="196">
        <v>0.45</v>
      </c>
      <c r="T77" s="196">
        <v>0</v>
      </c>
      <c r="U77" s="196">
        <v>0.88</v>
      </c>
      <c r="V77" s="196">
        <v>0.35</v>
      </c>
      <c r="W77" s="196">
        <v>0.79</v>
      </c>
      <c r="X77" s="196">
        <v>2.5099999999999998</v>
      </c>
      <c r="Y77" s="196">
        <v>0</v>
      </c>
      <c r="Z77" s="196">
        <v>4</v>
      </c>
      <c r="AA77" s="196">
        <v>1.23</v>
      </c>
      <c r="AB77" s="196">
        <v>0</v>
      </c>
      <c r="AC77" s="196">
        <v>0</v>
      </c>
      <c r="AD77" s="196">
        <v>24.92</v>
      </c>
      <c r="AE77" s="196">
        <v>0</v>
      </c>
      <c r="AF77" s="196">
        <v>0</v>
      </c>
      <c r="AG77" s="196">
        <v>-193.62</v>
      </c>
      <c r="AH77" s="196">
        <v>0</v>
      </c>
      <c r="AI77" s="196">
        <v>18.39</v>
      </c>
      <c r="AJ77" s="196">
        <v>0</v>
      </c>
      <c r="AK77" s="196">
        <v>24.61</v>
      </c>
      <c r="AL77" s="196">
        <v>0</v>
      </c>
      <c r="AM77" s="196">
        <v>0</v>
      </c>
      <c r="AN77" s="196">
        <v>0</v>
      </c>
      <c r="AO77" s="196">
        <v>241.24</v>
      </c>
      <c r="AP77" s="196">
        <v>0</v>
      </c>
      <c r="AQ77" s="196">
        <v>0</v>
      </c>
      <c r="AR77" s="196">
        <v>6.69</v>
      </c>
      <c r="AS77" s="196">
        <v>0</v>
      </c>
      <c r="AT77" s="196">
        <v>25.99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6.69</v>
      </c>
      <c r="D78" s="196">
        <v>6.69</v>
      </c>
      <c r="E78" s="196">
        <v>0</v>
      </c>
      <c r="F78" s="196">
        <v>0</v>
      </c>
      <c r="G78" s="196">
        <v>31.29</v>
      </c>
      <c r="H78" s="196">
        <v>0</v>
      </c>
      <c r="I78" s="196">
        <v>0</v>
      </c>
      <c r="J78" s="196">
        <v>14.44</v>
      </c>
      <c r="K78" s="196">
        <v>19.66</v>
      </c>
      <c r="L78" s="196">
        <v>0.24</v>
      </c>
      <c r="M78" s="196">
        <v>2.4700000000000002</v>
      </c>
      <c r="N78" s="196">
        <v>1.93</v>
      </c>
      <c r="O78" s="196">
        <v>0</v>
      </c>
      <c r="P78" s="196">
        <v>2.3199999999999998</v>
      </c>
      <c r="Q78" s="196">
        <v>0.37</v>
      </c>
      <c r="R78" s="196">
        <v>0.72</v>
      </c>
      <c r="S78" s="196">
        <v>0.45</v>
      </c>
      <c r="T78" s="196">
        <v>0</v>
      </c>
      <c r="U78" s="196">
        <v>0.88</v>
      </c>
      <c r="V78" s="196">
        <v>0.35</v>
      </c>
      <c r="W78" s="196">
        <v>0.79</v>
      </c>
      <c r="X78" s="196">
        <v>2.5099999999999998</v>
      </c>
      <c r="Y78" s="196">
        <v>0</v>
      </c>
      <c r="Z78" s="196">
        <v>4</v>
      </c>
      <c r="AA78" s="196">
        <v>1.23</v>
      </c>
      <c r="AB78" s="196">
        <v>0</v>
      </c>
      <c r="AC78" s="196">
        <v>0</v>
      </c>
      <c r="AD78" s="196">
        <v>24.92</v>
      </c>
      <c r="AE78" s="196">
        <v>0</v>
      </c>
      <c r="AF78" s="196">
        <v>0</v>
      </c>
      <c r="AG78" s="196">
        <v>-193.62</v>
      </c>
      <c r="AH78" s="196">
        <v>0</v>
      </c>
      <c r="AI78" s="196">
        <v>18.39</v>
      </c>
      <c r="AJ78" s="196">
        <v>0</v>
      </c>
      <c r="AK78" s="196">
        <v>24.61</v>
      </c>
      <c r="AL78" s="196">
        <v>0</v>
      </c>
      <c r="AM78" s="196">
        <v>0</v>
      </c>
      <c r="AN78" s="196">
        <v>0</v>
      </c>
      <c r="AO78" s="196">
        <v>241.24</v>
      </c>
      <c r="AP78" s="196">
        <v>0</v>
      </c>
      <c r="AQ78" s="196">
        <v>0</v>
      </c>
      <c r="AR78" s="196">
        <v>6.69</v>
      </c>
      <c r="AS78" s="196">
        <v>0</v>
      </c>
      <c r="AT78" s="196">
        <v>25.99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6.69</v>
      </c>
      <c r="D79" s="196">
        <v>6.69</v>
      </c>
      <c r="E79" s="196">
        <v>0</v>
      </c>
      <c r="F79" s="196">
        <v>0</v>
      </c>
      <c r="G79" s="196">
        <v>31.29</v>
      </c>
      <c r="H79" s="196">
        <v>0</v>
      </c>
      <c r="I79" s="196">
        <v>0</v>
      </c>
      <c r="J79" s="196">
        <v>14.44</v>
      </c>
      <c r="K79" s="196">
        <v>19.66</v>
      </c>
      <c r="L79" s="196">
        <v>0.24</v>
      </c>
      <c r="M79" s="196">
        <v>2.4700000000000002</v>
      </c>
      <c r="N79" s="196">
        <v>1.93</v>
      </c>
      <c r="O79" s="196">
        <v>0</v>
      </c>
      <c r="P79" s="196">
        <v>2.3199999999999998</v>
      </c>
      <c r="Q79" s="196">
        <v>0.37</v>
      </c>
      <c r="R79" s="196">
        <v>0.72</v>
      </c>
      <c r="S79" s="196">
        <v>0.45</v>
      </c>
      <c r="T79" s="196">
        <v>0</v>
      </c>
      <c r="U79" s="196">
        <v>0.88</v>
      </c>
      <c r="V79" s="196">
        <v>0.35</v>
      </c>
      <c r="W79" s="196">
        <v>0.79</v>
      </c>
      <c r="X79" s="196">
        <v>2.5099999999999998</v>
      </c>
      <c r="Y79" s="196">
        <v>0</v>
      </c>
      <c r="Z79" s="196">
        <v>4</v>
      </c>
      <c r="AA79" s="196">
        <v>1.23</v>
      </c>
      <c r="AB79" s="196">
        <v>0</v>
      </c>
      <c r="AC79" s="196">
        <v>0</v>
      </c>
      <c r="AD79" s="196">
        <v>24.92</v>
      </c>
      <c r="AE79" s="196">
        <v>0</v>
      </c>
      <c r="AF79" s="196">
        <v>0</v>
      </c>
      <c r="AG79" s="196">
        <v>-193.62</v>
      </c>
      <c r="AH79" s="196">
        <v>0</v>
      </c>
      <c r="AI79" s="196">
        <v>18.39</v>
      </c>
      <c r="AJ79" s="196">
        <v>0</v>
      </c>
      <c r="AK79" s="196">
        <v>22.56</v>
      </c>
      <c r="AL79" s="196">
        <v>0</v>
      </c>
      <c r="AM79" s="196">
        <v>0</v>
      </c>
      <c r="AN79" s="196">
        <v>0</v>
      </c>
      <c r="AO79" s="196">
        <v>241.24</v>
      </c>
      <c r="AP79" s="196">
        <v>0</v>
      </c>
      <c r="AQ79" s="196">
        <v>0</v>
      </c>
      <c r="AR79" s="196">
        <v>6.69</v>
      </c>
      <c r="AS79" s="196">
        <v>0</v>
      </c>
      <c r="AT79" s="196">
        <v>25.99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6.69</v>
      </c>
      <c r="D80" s="196">
        <v>6.69</v>
      </c>
      <c r="E80" s="196">
        <v>0</v>
      </c>
      <c r="F80" s="196">
        <v>0</v>
      </c>
      <c r="G80" s="196">
        <v>31.29</v>
      </c>
      <c r="H80" s="196">
        <v>0</v>
      </c>
      <c r="I80" s="196">
        <v>0</v>
      </c>
      <c r="J80" s="196">
        <v>14.44</v>
      </c>
      <c r="K80" s="196">
        <v>19.66</v>
      </c>
      <c r="L80" s="196">
        <v>0.24</v>
      </c>
      <c r="M80" s="196">
        <v>2.4700000000000002</v>
      </c>
      <c r="N80" s="196">
        <v>1.93</v>
      </c>
      <c r="O80" s="196">
        <v>0</v>
      </c>
      <c r="P80" s="196">
        <v>2.3199999999999998</v>
      </c>
      <c r="Q80" s="196">
        <v>0.37</v>
      </c>
      <c r="R80" s="196">
        <v>0.72</v>
      </c>
      <c r="S80" s="196">
        <v>0.45</v>
      </c>
      <c r="T80" s="196">
        <v>0</v>
      </c>
      <c r="U80" s="196">
        <v>0.88</v>
      </c>
      <c r="V80" s="196">
        <v>0.35</v>
      </c>
      <c r="W80" s="196">
        <v>0.79</v>
      </c>
      <c r="X80" s="196">
        <v>2.5099999999999998</v>
      </c>
      <c r="Y80" s="196">
        <v>0</v>
      </c>
      <c r="Z80" s="196">
        <v>4</v>
      </c>
      <c r="AA80" s="196">
        <v>1.23</v>
      </c>
      <c r="AB80" s="196">
        <v>0</v>
      </c>
      <c r="AC80" s="196">
        <v>0</v>
      </c>
      <c r="AD80" s="196">
        <v>24.92</v>
      </c>
      <c r="AE80" s="196">
        <v>0</v>
      </c>
      <c r="AF80" s="196">
        <v>0</v>
      </c>
      <c r="AG80" s="196">
        <v>-193.62</v>
      </c>
      <c r="AH80" s="196">
        <v>0</v>
      </c>
      <c r="AI80" s="196">
        <v>18.39</v>
      </c>
      <c r="AJ80" s="196">
        <v>0</v>
      </c>
      <c r="AK80" s="196">
        <v>22.56</v>
      </c>
      <c r="AL80" s="196">
        <v>0</v>
      </c>
      <c r="AM80" s="196">
        <v>0</v>
      </c>
      <c r="AN80" s="196">
        <v>0</v>
      </c>
      <c r="AO80" s="196">
        <v>241.24</v>
      </c>
      <c r="AP80" s="196">
        <v>0</v>
      </c>
      <c r="AQ80" s="196">
        <v>0</v>
      </c>
      <c r="AR80" s="196">
        <v>6.69</v>
      </c>
      <c r="AS80" s="196">
        <v>0</v>
      </c>
      <c r="AT80" s="196">
        <v>25.99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6.69</v>
      </c>
      <c r="D81" s="196">
        <v>6.69</v>
      </c>
      <c r="E81" s="196">
        <v>0</v>
      </c>
      <c r="F81" s="196">
        <v>0</v>
      </c>
      <c r="G81" s="196">
        <v>31.29</v>
      </c>
      <c r="H81" s="196">
        <v>0</v>
      </c>
      <c r="I81" s="196">
        <v>0</v>
      </c>
      <c r="J81" s="196">
        <v>14.44</v>
      </c>
      <c r="K81" s="196">
        <v>19.66</v>
      </c>
      <c r="L81" s="196">
        <v>0.24</v>
      </c>
      <c r="M81" s="196">
        <v>2.4700000000000002</v>
      </c>
      <c r="N81" s="196">
        <v>1.93</v>
      </c>
      <c r="O81" s="196">
        <v>0</v>
      </c>
      <c r="P81" s="196">
        <v>2.3199999999999998</v>
      </c>
      <c r="Q81" s="196">
        <v>0.37</v>
      </c>
      <c r="R81" s="196">
        <v>0.72</v>
      </c>
      <c r="S81" s="196">
        <v>0.45</v>
      </c>
      <c r="T81" s="196">
        <v>0</v>
      </c>
      <c r="U81" s="196">
        <v>0.88</v>
      </c>
      <c r="V81" s="196">
        <v>0.35</v>
      </c>
      <c r="W81" s="196">
        <v>0.79</v>
      </c>
      <c r="X81" s="196">
        <v>2.5099999999999998</v>
      </c>
      <c r="Y81" s="196">
        <v>0</v>
      </c>
      <c r="Z81" s="196">
        <v>5</v>
      </c>
      <c r="AA81" s="196">
        <v>1.23</v>
      </c>
      <c r="AB81" s="196">
        <v>0</v>
      </c>
      <c r="AC81" s="196">
        <v>0</v>
      </c>
      <c r="AD81" s="196">
        <v>24.92</v>
      </c>
      <c r="AE81" s="196">
        <v>0</v>
      </c>
      <c r="AF81" s="196">
        <v>0</v>
      </c>
      <c r="AG81" s="196">
        <v>-193.62</v>
      </c>
      <c r="AH81" s="196">
        <v>0</v>
      </c>
      <c r="AI81" s="196">
        <v>18.39</v>
      </c>
      <c r="AJ81" s="196">
        <v>0</v>
      </c>
      <c r="AK81" s="196">
        <v>22.56</v>
      </c>
      <c r="AL81" s="196">
        <v>0</v>
      </c>
      <c r="AM81" s="196">
        <v>0</v>
      </c>
      <c r="AN81" s="196">
        <v>0</v>
      </c>
      <c r="AO81" s="196">
        <v>241.24</v>
      </c>
      <c r="AP81" s="196">
        <v>0</v>
      </c>
      <c r="AQ81" s="196">
        <v>0</v>
      </c>
      <c r="AR81" s="196">
        <v>6.69</v>
      </c>
      <c r="AS81" s="196">
        <v>0</v>
      </c>
      <c r="AT81" s="196">
        <v>25.99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6.69</v>
      </c>
      <c r="D82" s="196">
        <v>6.69</v>
      </c>
      <c r="E82" s="196">
        <v>0</v>
      </c>
      <c r="F82" s="196">
        <v>0</v>
      </c>
      <c r="G82" s="196">
        <v>31.29</v>
      </c>
      <c r="H82" s="196">
        <v>0</v>
      </c>
      <c r="I82" s="196">
        <v>0</v>
      </c>
      <c r="J82" s="196">
        <v>14.44</v>
      </c>
      <c r="K82" s="196">
        <v>19.66</v>
      </c>
      <c r="L82" s="196">
        <v>0.24</v>
      </c>
      <c r="M82" s="196">
        <v>2.4700000000000002</v>
      </c>
      <c r="N82" s="196">
        <v>1.93</v>
      </c>
      <c r="O82" s="196">
        <v>0</v>
      </c>
      <c r="P82" s="196">
        <v>2.3199999999999998</v>
      </c>
      <c r="Q82" s="196">
        <v>0.37</v>
      </c>
      <c r="R82" s="196">
        <v>0.72</v>
      </c>
      <c r="S82" s="196">
        <v>0.45</v>
      </c>
      <c r="T82" s="196">
        <v>0</v>
      </c>
      <c r="U82" s="196">
        <v>0.88</v>
      </c>
      <c r="V82" s="196">
        <v>0.35</v>
      </c>
      <c r="W82" s="196">
        <v>0.79</v>
      </c>
      <c r="X82" s="196">
        <v>2.5099999999999998</v>
      </c>
      <c r="Y82" s="196">
        <v>0</v>
      </c>
      <c r="Z82" s="196">
        <v>5</v>
      </c>
      <c r="AA82" s="196">
        <v>1.23</v>
      </c>
      <c r="AB82" s="196">
        <v>0</v>
      </c>
      <c r="AC82" s="196">
        <v>0</v>
      </c>
      <c r="AD82" s="196">
        <v>24.92</v>
      </c>
      <c r="AE82" s="196">
        <v>0</v>
      </c>
      <c r="AF82" s="196">
        <v>0</v>
      </c>
      <c r="AG82" s="196">
        <v>-193.62</v>
      </c>
      <c r="AH82" s="196">
        <v>0</v>
      </c>
      <c r="AI82" s="196">
        <v>18.39</v>
      </c>
      <c r="AJ82" s="196">
        <v>0</v>
      </c>
      <c r="AK82" s="196">
        <v>22.56</v>
      </c>
      <c r="AL82" s="196">
        <v>0</v>
      </c>
      <c r="AM82" s="196">
        <v>0</v>
      </c>
      <c r="AN82" s="196">
        <v>0</v>
      </c>
      <c r="AO82" s="196">
        <v>241.24</v>
      </c>
      <c r="AP82" s="196">
        <v>0</v>
      </c>
      <c r="AQ82" s="196">
        <v>0</v>
      </c>
      <c r="AR82" s="196">
        <v>6.69</v>
      </c>
      <c r="AS82" s="196">
        <v>0</v>
      </c>
      <c r="AT82" s="196">
        <v>25.99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6.69</v>
      </c>
      <c r="D83" s="196">
        <v>6.69</v>
      </c>
      <c r="E83" s="196">
        <v>0</v>
      </c>
      <c r="F83" s="196">
        <v>0</v>
      </c>
      <c r="G83" s="196">
        <v>31.29</v>
      </c>
      <c r="H83" s="196">
        <v>0</v>
      </c>
      <c r="I83" s="196">
        <v>0</v>
      </c>
      <c r="J83" s="196">
        <v>14.44</v>
      </c>
      <c r="K83" s="196">
        <v>19.66</v>
      </c>
      <c r="L83" s="196">
        <v>0.24</v>
      </c>
      <c r="M83" s="196">
        <v>2.4700000000000002</v>
      </c>
      <c r="N83" s="196">
        <v>1.93</v>
      </c>
      <c r="O83" s="196">
        <v>0</v>
      </c>
      <c r="P83" s="196">
        <v>2.3199999999999998</v>
      </c>
      <c r="Q83" s="196">
        <v>0.37</v>
      </c>
      <c r="R83" s="196">
        <v>0.72</v>
      </c>
      <c r="S83" s="196">
        <v>0.45</v>
      </c>
      <c r="T83" s="196">
        <v>0</v>
      </c>
      <c r="U83" s="196">
        <v>0.88</v>
      </c>
      <c r="V83" s="196">
        <v>0.35</v>
      </c>
      <c r="W83" s="196">
        <v>0.79</v>
      </c>
      <c r="X83" s="196">
        <v>2.5099999999999998</v>
      </c>
      <c r="Y83" s="196">
        <v>0</v>
      </c>
      <c r="Z83" s="196">
        <v>2.73</v>
      </c>
      <c r="AA83" s="196">
        <v>1.23</v>
      </c>
      <c r="AB83" s="196">
        <v>0</v>
      </c>
      <c r="AC83" s="196">
        <v>0</v>
      </c>
      <c r="AD83" s="196">
        <v>24.92</v>
      </c>
      <c r="AE83" s="196">
        <v>0</v>
      </c>
      <c r="AF83" s="196">
        <v>0</v>
      </c>
      <c r="AG83" s="196">
        <v>-193.62</v>
      </c>
      <c r="AH83" s="196">
        <v>0</v>
      </c>
      <c r="AI83" s="196">
        <v>18.39</v>
      </c>
      <c r="AJ83" s="196">
        <v>0</v>
      </c>
      <c r="AK83" s="196">
        <v>22.56</v>
      </c>
      <c r="AL83" s="196">
        <v>0</v>
      </c>
      <c r="AM83" s="196">
        <v>0</v>
      </c>
      <c r="AN83" s="196">
        <v>0</v>
      </c>
      <c r="AO83" s="196">
        <v>241.24</v>
      </c>
      <c r="AP83" s="196">
        <v>0</v>
      </c>
      <c r="AQ83" s="196">
        <v>0</v>
      </c>
      <c r="AR83" s="196">
        <v>6.69</v>
      </c>
      <c r="AS83" s="196">
        <v>0</v>
      </c>
      <c r="AT83" s="196">
        <v>25.99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6.69</v>
      </c>
      <c r="D84" s="196">
        <v>6.69</v>
      </c>
      <c r="E84" s="196">
        <v>0</v>
      </c>
      <c r="F84" s="196">
        <v>0</v>
      </c>
      <c r="G84" s="196">
        <v>31.29</v>
      </c>
      <c r="H84" s="196">
        <v>0</v>
      </c>
      <c r="I84" s="196">
        <v>0</v>
      </c>
      <c r="J84" s="196">
        <v>14.44</v>
      </c>
      <c r="K84" s="196">
        <v>19.66</v>
      </c>
      <c r="L84" s="196">
        <v>0.24</v>
      </c>
      <c r="M84" s="196">
        <v>2.4700000000000002</v>
      </c>
      <c r="N84" s="196">
        <v>1.93</v>
      </c>
      <c r="O84" s="196">
        <v>0</v>
      </c>
      <c r="P84" s="196">
        <v>2.3199999999999998</v>
      </c>
      <c r="Q84" s="196">
        <v>0.37</v>
      </c>
      <c r="R84" s="196">
        <v>0.72</v>
      </c>
      <c r="S84" s="196">
        <v>0.45</v>
      </c>
      <c r="T84" s="196">
        <v>0</v>
      </c>
      <c r="U84" s="196">
        <v>0.88</v>
      </c>
      <c r="V84" s="196">
        <v>0.35</v>
      </c>
      <c r="W84" s="196">
        <v>0.79</v>
      </c>
      <c r="X84" s="196">
        <v>2.5099999999999998</v>
      </c>
      <c r="Y84" s="196">
        <v>0</v>
      </c>
      <c r="Z84" s="196">
        <v>2.73</v>
      </c>
      <c r="AA84" s="196">
        <v>1.23</v>
      </c>
      <c r="AB84" s="196">
        <v>0</v>
      </c>
      <c r="AC84" s="196">
        <v>0</v>
      </c>
      <c r="AD84" s="196">
        <v>24.92</v>
      </c>
      <c r="AE84" s="196">
        <v>0</v>
      </c>
      <c r="AF84" s="196">
        <v>0</v>
      </c>
      <c r="AG84" s="196">
        <v>-193.62</v>
      </c>
      <c r="AH84" s="196">
        <v>0</v>
      </c>
      <c r="AI84" s="196">
        <v>18.39</v>
      </c>
      <c r="AJ84" s="196">
        <v>0</v>
      </c>
      <c r="AK84" s="196">
        <v>22.56</v>
      </c>
      <c r="AL84" s="196">
        <v>0</v>
      </c>
      <c r="AM84" s="196">
        <v>0</v>
      </c>
      <c r="AN84" s="196">
        <v>0</v>
      </c>
      <c r="AO84" s="196">
        <v>241.24</v>
      </c>
      <c r="AP84" s="196">
        <v>0</v>
      </c>
      <c r="AQ84" s="196">
        <v>0</v>
      </c>
      <c r="AR84" s="196">
        <v>6.69</v>
      </c>
      <c r="AS84" s="196">
        <v>0</v>
      </c>
      <c r="AT84" s="196">
        <v>25.99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6.69</v>
      </c>
      <c r="D85" s="196">
        <v>6.69</v>
      </c>
      <c r="E85" s="196">
        <v>0</v>
      </c>
      <c r="F85" s="196">
        <v>0</v>
      </c>
      <c r="G85" s="196">
        <v>31.29</v>
      </c>
      <c r="H85" s="196">
        <v>0</v>
      </c>
      <c r="I85" s="196">
        <v>0</v>
      </c>
      <c r="J85" s="196">
        <v>14.44</v>
      </c>
      <c r="K85" s="196">
        <v>85.68</v>
      </c>
      <c r="L85" s="196">
        <v>0.24</v>
      </c>
      <c r="M85" s="196">
        <v>2.4700000000000002</v>
      </c>
      <c r="N85" s="196">
        <v>1.93</v>
      </c>
      <c r="O85" s="196">
        <v>0</v>
      </c>
      <c r="P85" s="196">
        <v>2.3199999999999998</v>
      </c>
      <c r="Q85" s="196">
        <v>0.37</v>
      </c>
      <c r="R85" s="196">
        <v>0.72</v>
      </c>
      <c r="S85" s="196">
        <v>0.45</v>
      </c>
      <c r="T85" s="196">
        <v>0</v>
      </c>
      <c r="U85" s="196">
        <v>0.88</v>
      </c>
      <c r="V85" s="196">
        <v>0.35</v>
      </c>
      <c r="W85" s="196">
        <v>0.79</v>
      </c>
      <c r="X85" s="196">
        <v>2.5099999999999998</v>
      </c>
      <c r="Y85" s="196">
        <v>0</v>
      </c>
      <c r="Z85" s="196">
        <v>1.98</v>
      </c>
      <c r="AA85" s="196">
        <v>1.23</v>
      </c>
      <c r="AB85" s="196">
        <v>0</v>
      </c>
      <c r="AC85" s="196">
        <v>0</v>
      </c>
      <c r="AD85" s="196">
        <v>24.92</v>
      </c>
      <c r="AE85" s="196">
        <v>0</v>
      </c>
      <c r="AF85" s="196">
        <v>0</v>
      </c>
      <c r="AG85" s="196">
        <v>-193.62</v>
      </c>
      <c r="AH85" s="196">
        <v>0</v>
      </c>
      <c r="AI85" s="196">
        <v>18.39</v>
      </c>
      <c r="AJ85" s="196">
        <v>0</v>
      </c>
      <c r="AK85" s="196">
        <v>22.56</v>
      </c>
      <c r="AL85" s="196">
        <v>0</v>
      </c>
      <c r="AM85" s="196">
        <v>0</v>
      </c>
      <c r="AN85" s="196">
        <v>0</v>
      </c>
      <c r="AO85" s="196">
        <v>241.24</v>
      </c>
      <c r="AP85" s="196">
        <v>0</v>
      </c>
      <c r="AQ85" s="196">
        <v>0</v>
      </c>
      <c r="AR85" s="196">
        <v>6.69</v>
      </c>
      <c r="AS85" s="196">
        <v>0</v>
      </c>
      <c r="AT85" s="196">
        <v>25.99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6.69</v>
      </c>
      <c r="D86" s="196">
        <v>6.69</v>
      </c>
      <c r="E86" s="196">
        <v>0</v>
      </c>
      <c r="F86" s="196">
        <v>0</v>
      </c>
      <c r="G86" s="196">
        <v>31.29</v>
      </c>
      <c r="H86" s="196">
        <v>0</v>
      </c>
      <c r="I86" s="196">
        <v>0</v>
      </c>
      <c r="J86" s="196">
        <v>14.44</v>
      </c>
      <c r="K86" s="196">
        <v>106.81</v>
      </c>
      <c r="L86" s="196">
        <v>0.24</v>
      </c>
      <c r="M86" s="196">
        <v>2.4700000000000002</v>
      </c>
      <c r="N86" s="196">
        <v>1.93</v>
      </c>
      <c r="O86" s="196">
        <v>0</v>
      </c>
      <c r="P86" s="196">
        <v>2.3199999999999998</v>
      </c>
      <c r="Q86" s="196">
        <v>0.37</v>
      </c>
      <c r="R86" s="196">
        <v>0.72</v>
      </c>
      <c r="S86" s="196">
        <v>0.45</v>
      </c>
      <c r="T86" s="196">
        <v>0</v>
      </c>
      <c r="U86" s="196">
        <v>0.88</v>
      </c>
      <c r="V86" s="196">
        <v>0.35</v>
      </c>
      <c r="W86" s="196">
        <v>0.79</v>
      </c>
      <c r="X86" s="196">
        <v>2.5099999999999998</v>
      </c>
      <c r="Y86" s="196">
        <v>0</v>
      </c>
      <c r="Z86" s="196">
        <v>1.98</v>
      </c>
      <c r="AA86" s="196">
        <v>1.23</v>
      </c>
      <c r="AB86" s="196">
        <v>0</v>
      </c>
      <c r="AC86" s="196">
        <v>0</v>
      </c>
      <c r="AD86" s="196">
        <v>24.92</v>
      </c>
      <c r="AE86" s="196">
        <v>0</v>
      </c>
      <c r="AF86" s="196">
        <v>0</v>
      </c>
      <c r="AG86" s="196">
        <v>-193.62</v>
      </c>
      <c r="AH86" s="196">
        <v>0</v>
      </c>
      <c r="AI86" s="196">
        <v>18.39</v>
      </c>
      <c r="AJ86" s="196">
        <v>0</v>
      </c>
      <c r="AK86" s="196">
        <v>22.56</v>
      </c>
      <c r="AL86" s="196">
        <v>0</v>
      </c>
      <c r="AM86" s="196">
        <v>0</v>
      </c>
      <c r="AN86" s="196">
        <v>0</v>
      </c>
      <c r="AO86" s="196">
        <v>241.24</v>
      </c>
      <c r="AP86" s="196">
        <v>0</v>
      </c>
      <c r="AQ86" s="196">
        <v>0</v>
      </c>
      <c r="AR86" s="196">
        <v>6.69</v>
      </c>
      <c r="AS86" s="196">
        <v>0</v>
      </c>
      <c r="AT86" s="196">
        <v>25.99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6.69</v>
      </c>
      <c r="D87" s="196">
        <v>6.69</v>
      </c>
      <c r="E87" s="196">
        <v>0</v>
      </c>
      <c r="F87" s="196">
        <v>0</v>
      </c>
      <c r="G87" s="196">
        <v>31.29</v>
      </c>
      <c r="H87" s="196">
        <v>0</v>
      </c>
      <c r="I87" s="196">
        <v>0</v>
      </c>
      <c r="J87" s="196">
        <v>14.44</v>
      </c>
      <c r="K87" s="196">
        <v>123.16</v>
      </c>
      <c r="L87" s="196">
        <v>0.24</v>
      </c>
      <c r="M87" s="196">
        <v>2.4700000000000002</v>
      </c>
      <c r="N87" s="196">
        <v>1.93</v>
      </c>
      <c r="O87" s="196">
        <v>0</v>
      </c>
      <c r="P87" s="196">
        <v>2.3199999999999998</v>
      </c>
      <c r="Q87" s="196">
        <v>0.37</v>
      </c>
      <c r="R87" s="196">
        <v>0.72</v>
      </c>
      <c r="S87" s="196">
        <v>0.45</v>
      </c>
      <c r="T87" s="196">
        <v>0</v>
      </c>
      <c r="U87" s="196">
        <v>0.88</v>
      </c>
      <c r="V87" s="196">
        <v>0.35</v>
      </c>
      <c r="W87" s="196">
        <v>0.79</v>
      </c>
      <c r="X87" s="196">
        <v>2.5099999999999998</v>
      </c>
      <c r="Y87" s="196">
        <v>0</v>
      </c>
      <c r="Z87" s="196">
        <v>4</v>
      </c>
      <c r="AA87" s="196">
        <v>1.23</v>
      </c>
      <c r="AB87" s="196">
        <v>0</v>
      </c>
      <c r="AC87" s="196">
        <v>0</v>
      </c>
      <c r="AD87" s="196">
        <v>24.92</v>
      </c>
      <c r="AE87" s="196">
        <v>0</v>
      </c>
      <c r="AF87" s="196">
        <v>0</v>
      </c>
      <c r="AG87" s="196">
        <v>-193.62</v>
      </c>
      <c r="AH87" s="196">
        <v>0</v>
      </c>
      <c r="AI87" s="196">
        <v>18.39</v>
      </c>
      <c r="AJ87" s="196">
        <v>0</v>
      </c>
      <c r="AK87" s="196">
        <v>22.56</v>
      </c>
      <c r="AL87" s="196">
        <v>0</v>
      </c>
      <c r="AM87" s="196">
        <v>0</v>
      </c>
      <c r="AN87" s="196">
        <v>0</v>
      </c>
      <c r="AO87" s="196">
        <v>241.24</v>
      </c>
      <c r="AP87" s="196">
        <v>0</v>
      </c>
      <c r="AQ87" s="196">
        <v>0</v>
      </c>
      <c r="AR87" s="196">
        <v>6.69</v>
      </c>
      <c r="AS87" s="196">
        <v>0</v>
      </c>
      <c r="AT87" s="196">
        <v>25.99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6.69</v>
      </c>
      <c r="D88" s="196">
        <v>6.69</v>
      </c>
      <c r="E88" s="196">
        <v>0</v>
      </c>
      <c r="F88" s="196">
        <v>0</v>
      </c>
      <c r="G88" s="196">
        <v>31.29</v>
      </c>
      <c r="H88" s="196">
        <v>0</v>
      </c>
      <c r="I88" s="196">
        <v>0</v>
      </c>
      <c r="J88" s="196">
        <v>14.44</v>
      </c>
      <c r="K88" s="196">
        <v>107.04</v>
      </c>
      <c r="L88" s="196">
        <v>0.24</v>
      </c>
      <c r="M88" s="196">
        <v>2.4700000000000002</v>
      </c>
      <c r="N88" s="196">
        <v>1.93</v>
      </c>
      <c r="O88" s="196">
        <v>0</v>
      </c>
      <c r="P88" s="196">
        <v>2.3199999999999998</v>
      </c>
      <c r="Q88" s="196">
        <v>0.37</v>
      </c>
      <c r="R88" s="196">
        <v>0.72</v>
      </c>
      <c r="S88" s="196">
        <v>0.45</v>
      </c>
      <c r="T88" s="196">
        <v>0</v>
      </c>
      <c r="U88" s="196">
        <v>0.88</v>
      </c>
      <c r="V88" s="196">
        <v>0.35</v>
      </c>
      <c r="W88" s="196">
        <v>0.79</v>
      </c>
      <c r="X88" s="196">
        <v>2.5099999999999998</v>
      </c>
      <c r="Y88" s="196">
        <v>0</v>
      </c>
      <c r="Z88" s="196">
        <v>4</v>
      </c>
      <c r="AA88" s="196">
        <v>1.23</v>
      </c>
      <c r="AB88" s="196">
        <v>0</v>
      </c>
      <c r="AC88" s="196">
        <v>0</v>
      </c>
      <c r="AD88" s="196">
        <v>24.92</v>
      </c>
      <c r="AE88" s="196">
        <v>0</v>
      </c>
      <c r="AF88" s="196">
        <v>0</v>
      </c>
      <c r="AG88" s="196">
        <v>-193.62</v>
      </c>
      <c r="AH88" s="196">
        <v>0</v>
      </c>
      <c r="AI88" s="196">
        <v>18.39</v>
      </c>
      <c r="AJ88" s="196">
        <v>0</v>
      </c>
      <c r="AK88" s="196">
        <v>22.56</v>
      </c>
      <c r="AL88" s="196">
        <v>0</v>
      </c>
      <c r="AM88" s="196">
        <v>0</v>
      </c>
      <c r="AN88" s="196">
        <v>0</v>
      </c>
      <c r="AO88" s="196">
        <v>241.24</v>
      </c>
      <c r="AP88" s="196">
        <v>0</v>
      </c>
      <c r="AQ88" s="196">
        <v>0</v>
      </c>
      <c r="AR88" s="196">
        <v>6.69</v>
      </c>
      <c r="AS88" s="196">
        <v>0</v>
      </c>
      <c r="AT88" s="196">
        <v>25.99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6.69</v>
      </c>
      <c r="D89" s="196">
        <v>6.69</v>
      </c>
      <c r="E89" s="196">
        <v>0</v>
      </c>
      <c r="F89" s="196">
        <v>0</v>
      </c>
      <c r="G89" s="196">
        <v>31.29</v>
      </c>
      <c r="H89" s="196">
        <v>0</v>
      </c>
      <c r="I89" s="196">
        <v>0</v>
      </c>
      <c r="J89" s="196">
        <v>14.44</v>
      </c>
      <c r="K89" s="196">
        <v>137.79</v>
      </c>
      <c r="L89" s="196">
        <v>0.24</v>
      </c>
      <c r="M89" s="196">
        <v>2.4700000000000002</v>
      </c>
      <c r="N89" s="196">
        <v>1.93</v>
      </c>
      <c r="O89" s="196">
        <v>0</v>
      </c>
      <c r="P89" s="196">
        <v>2.3199999999999998</v>
      </c>
      <c r="Q89" s="196">
        <v>0.37</v>
      </c>
      <c r="R89" s="196">
        <v>0.72</v>
      </c>
      <c r="S89" s="196">
        <v>0.45</v>
      </c>
      <c r="T89" s="196">
        <v>0</v>
      </c>
      <c r="U89" s="196">
        <v>0.88</v>
      </c>
      <c r="V89" s="196">
        <v>0.35</v>
      </c>
      <c r="W89" s="196">
        <v>0.79</v>
      </c>
      <c r="X89" s="196">
        <v>2.5099999999999998</v>
      </c>
      <c r="Y89" s="196">
        <v>0</v>
      </c>
      <c r="Z89" s="196">
        <v>4</v>
      </c>
      <c r="AA89" s="196">
        <v>1.23</v>
      </c>
      <c r="AB89" s="196">
        <v>0</v>
      </c>
      <c r="AC89" s="196">
        <v>0</v>
      </c>
      <c r="AD89" s="196">
        <v>24.92</v>
      </c>
      <c r="AE89" s="196">
        <v>0</v>
      </c>
      <c r="AF89" s="196">
        <v>0</v>
      </c>
      <c r="AG89" s="196">
        <v>-193.62</v>
      </c>
      <c r="AH89" s="196">
        <v>0</v>
      </c>
      <c r="AI89" s="196">
        <v>18.39</v>
      </c>
      <c r="AJ89" s="196">
        <v>0</v>
      </c>
      <c r="AK89" s="196">
        <v>22.56</v>
      </c>
      <c r="AL89" s="196">
        <v>0</v>
      </c>
      <c r="AM89" s="196">
        <v>0</v>
      </c>
      <c r="AN89" s="196">
        <v>0</v>
      </c>
      <c r="AO89" s="196">
        <v>229.57</v>
      </c>
      <c r="AP89" s="196">
        <v>-18.329999999999998</v>
      </c>
      <c r="AQ89" s="196">
        <v>0</v>
      </c>
      <c r="AR89" s="196">
        <v>6.69</v>
      </c>
      <c r="AS89" s="196">
        <v>0</v>
      </c>
      <c r="AT89" s="196">
        <v>25.99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6.69</v>
      </c>
      <c r="D90" s="196">
        <v>6.69</v>
      </c>
      <c r="E90" s="196">
        <v>0</v>
      </c>
      <c r="F90" s="196">
        <v>0</v>
      </c>
      <c r="G90" s="196">
        <v>31.29</v>
      </c>
      <c r="H90" s="196">
        <v>0</v>
      </c>
      <c r="I90" s="196">
        <v>0</v>
      </c>
      <c r="J90" s="196">
        <v>14.44</v>
      </c>
      <c r="K90" s="196">
        <v>164.71</v>
      </c>
      <c r="L90" s="196">
        <v>0.24</v>
      </c>
      <c r="M90" s="196">
        <v>2.4700000000000002</v>
      </c>
      <c r="N90" s="196">
        <v>1.93</v>
      </c>
      <c r="O90" s="196">
        <v>0</v>
      </c>
      <c r="P90" s="196">
        <v>2.3199999999999998</v>
      </c>
      <c r="Q90" s="196">
        <v>0.37</v>
      </c>
      <c r="R90" s="196">
        <v>0.72</v>
      </c>
      <c r="S90" s="196">
        <v>0.45</v>
      </c>
      <c r="T90" s="196">
        <v>0</v>
      </c>
      <c r="U90" s="196">
        <v>0.88</v>
      </c>
      <c r="V90" s="196">
        <v>0.35</v>
      </c>
      <c r="W90" s="196">
        <v>0.79</v>
      </c>
      <c r="X90" s="196">
        <v>2.5099999999999998</v>
      </c>
      <c r="Y90" s="196">
        <v>0</v>
      </c>
      <c r="Z90" s="196">
        <v>4</v>
      </c>
      <c r="AA90" s="196">
        <v>1.23</v>
      </c>
      <c r="AB90" s="196">
        <v>0</v>
      </c>
      <c r="AC90" s="196">
        <v>0</v>
      </c>
      <c r="AD90" s="196">
        <v>24.92</v>
      </c>
      <c r="AE90" s="196">
        <v>0</v>
      </c>
      <c r="AF90" s="196">
        <v>0</v>
      </c>
      <c r="AG90" s="196">
        <v>-193.62</v>
      </c>
      <c r="AH90" s="196">
        <v>0</v>
      </c>
      <c r="AI90" s="196">
        <v>18.39</v>
      </c>
      <c r="AJ90" s="196">
        <v>0</v>
      </c>
      <c r="AK90" s="196">
        <v>22.56</v>
      </c>
      <c r="AL90" s="196">
        <v>0</v>
      </c>
      <c r="AM90" s="196">
        <v>0</v>
      </c>
      <c r="AN90" s="196">
        <v>0</v>
      </c>
      <c r="AO90" s="196">
        <v>229.57</v>
      </c>
      <c r="AP90" s="196">
        <v>-18.329999999999998</v>
      </c>
      <c r="AQ90" s="196">
        <v>0</v>
      </c>
      <c r="AR90" s="196">
        <v>6.69</v>
      </c>
      <c r="AS90" s="196">
        <v>0</v>
      </c>
      <c r="AT90" s="196">
        <v>25.99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6.69</v>
      </c>
      <c r="D91" s="196">
        <v>6.69</v>
      </c>
      <c r="E91" s="196">
        <v>0</v>
      </c>
      <c r="F91" s="196">
        <v>0</v>
      </c>
      <c r="G91" s="196">
        <v>31.29</v>
      </c>
      <c r="H91" s="196">
        <v>0</v>
      </c>
      <c r="I91" s="196">
        <v>0</v>
      </c>
      <c r="J91" s="196">
        <v>14.44</v>
      </c>
      <c r="K91" s="196">
        <v>185.86</v>
      </c>
      <c r="L91" s="196">
        <v>0.24</v>
      </c>
      <c r="M91" s="196">
        <v>2.4700000000000002</v>
      </c>
      <c r="N91" s="196">
        <v>1.93</v>
      </c>
      <c r="O91" s="196">
        <v>0</v>
      </c>
      <c r="P91" s="196">
        <v>2.3199999999999998</v>
      </c>
      <c r="Q91" s="196">
        <v>0.37</v>
      </c>
      <c r="R91" s="196">
        <v>0.73</v>
      </c>
      <c r="S91" s="196">
        <v>0.3</v>
      </c>
      <c r="T91" s="196">
        <v>0</v>
      </c>
      <c r="U91" s="196">
        <v>0.88</v>
      </c>
      <c r="V91" s="196">
        <v>0.36</v>
      </c>
      <c r="W91" s="196">
        <v>0.79</v>
      </c>
      <c r="X91" s="196">
        <v>2.5099999999999998</v>
      </c>
      <c r="Y91" s="196">
        <v>0</v>
      </c>
      <c r="Z91" s="196">
        <v>4</v>
      </c>
      <c r="AA91" s="196">
        <v>1.23</v>
      </c>
      <c r="AB91" s="196">
        <v>0</v>
      </c>
      <c r="AC91" s="196">
        <v>0</v>
      </c>
      <c r="AD91" s="196">
        <v>24.92</v>
      </c>
      <c r="AE91" s="196">
        <v>0</v>
      </c>
      <c r="AF91" s="196">
        <v>0</v>
      </c>
      <c r="AG91" s="196">
        <v>-193.62</v>
      </c>
      <c r="AH91" s="196">
        <v>0</v>
      </c>
      <c r="AI91" s="196">
        <v>18.39</v>
      </c>
      <c r="AJ91" s="196">
        <v>0</v>
      </c>
      <c r="AK91" s="196">
        <v>15.85</v>
      </c>
      <c r="AL91" s="196">
        <v>0</v>
      </c>
      <c r="AM91" s="196">
        <v>0</v>
      </c>
      <c r="AN91" s="196">
        <v>0</v>
      </c>
      <c r="AO91" s="196">
        <v>229.57</v>
      </c>
      <c r="AP91" s="196">
        <v>-18.329999999999998</v>
      </c>
      <c r="AQ91" s="196">
        <v>0</v>
      </c>
      <c r="AR91" s="196">
        <v>6.69</v>
      </c>
      <c r="AS91" s="196">
        <v>0</v>
      </c>
      <c r="AT91" s="196">
        <v>25.99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6.69</v>
      </c>
      <c r="D92" s="196">
        <v>6.69</v>
      </c>
      <c r="E92" s="196">
        <v>0</v>
      </c>
      <c r="F92" s="196">
        <v>0</v>
      </c>
      <c r="G92" s="196">
        <v>31.29</v>
      </c>
      <c r="H92" s="196">
        <v>0</v>
      </c>
      <c r="I92" s="196">
        <v>0</v>
      </c>
      <c r="J92" s="196">
        <v>14.44</v>
      </c>
      <c r="K92" s="196">
        <v>190.67</v>
      </c>
      <c r="L92" s="196">
        <v>0.24</v>
      </c>
      <c r="M92" s="196">
        <v>2.4700000000000002</v>
      </c>
      <c r="N92" s="196">
        <v>1.93</v>
      </c>
      <c r="O92" s="196">
        <v>0</v>
      </c>
      <c r="P92" s="196">
        <v>2.3199999999999998</v>
      </c>
      <c r="Q92" s="196">
        <v>0.37</v>
      </c>
      <c r="R92" s="196">
        <v>0.72</v>
      </c>
      <c r="S92" s="196">
        <v>0.51</v>
      </c>
      <c r="T92" s="196">
        <v>0</v>
      </c>
      <c r="U92" s="196">
        <v>0.88</v>
      </c>
      <c r="V92" s="196">
        <v>0.35</v>
      </c>
      <c r="W92" s="196">
        <v>0.79</v>
      </c>
      <c r="X92" s="196">
        <v>2.5099999999999998</v>
      </c>
      <c r="Y92" s="196">
        <v>0</v>
      </c>
      <c r="Z92" s="196">
        <v>3.99</v>
      </c>
      <c r="AA92" s="196">
        <v>1.23</v>
      </c>
      <c r="AB92" s="196">
        <v>0</v>
      </c>
      <c r="AC92" s="196">
        <v>0</v>
      </c>
      <c r="AD92" s="196">
        <v>24.92</v>
      </c>
      <c r="AE92" s="196">
        <v>0</v>
      </c>
      <c r="AF92" s="196">
        <v>0</v>
      </c>
      <c r="AG92" s="196">
        <v>-193.62</v>
      </c>
      <c r="AH92" s="196">
        <v>0</v>
      </c>
      <c r="AI92" s="196">
        <v>18.39</v>
      </c>
      <c r="AJ92" s="196">
        <v>0</v>
      </c>
      <c r="AK92" s="196">
        <v>15.85</v>
      </c>
      <c r="AL92" s="196">
        <v>0</v>
      </c>
      <c r="AM92" s="196">
        <v>0</v>
      </c>
      <c r="AN92" s="196">
        <v>0</v>
      </c>
      <c r="AO92" s="196">
        <v>229.57</v>
      </c>
      <c r="AP92" s="196">
        <v>-18.329999999999998</v>
      </c>
      <c r="AQ92" s="196">
        <v>0</v>
      </c>
      <c r="AR92" s="196">
        <v>6.69</v>
      </c>
      <c r="AS92" s="196">
        <v>0</v>
      </c>
      <c r="AT92" s="196">
        <v>25.99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6.69</v>
      </c>
      <c r="D93" s="196">
        <v>6.69</v>
      </c>
      <c r="E93" s="196">
        <v>0</v>
      </c>
      <c r="F93" s="196">
        <v>0</v>
      </c>
      <c r="G93" s="196">
        <v>31.29</v>
      </c>
      <c r="H93" s="196">
        <v>0</v>
      </c>
      <c r="I93" s="196">
        <v>0</v>
      </c>
      <c r="J93" s="196">
        <v>14.44</v>
      </c>
      <c r="K93" s="196">
        <v>186.49</v>
      </c>
      <c r="L93" s="196">
        <v>0.24</v>
      </c>
      <c r="M93" s="196">
        <v>2.4700000000000002</v>
      </c>
      <c r="N93" s="196">
        <v>2.27</v>
      </c>
      <c r="O93" s="196">
        <v>0</v>
      </c>
      <c r="P93" s="196">
        <v>2.3199999999999998</v>
      </c>
      <c r="Q93" s="196">
        <v>0.37</v>
      </c>
      <c r="R93" s="196">
        <v>0.72</v>
      </c>
      <c r="S93" s="196">
        <v>0.45</v>
      </c>
      <c r="T93" s="196">
        <v>0</v>
      </c>
      <c r="U93" s="196">
        <v>0.88</v>
      </c>
      <c r="V93" s="196">
        <v>0.35</v>
      </c>
      <c r="W93" s="196">
        <v>0.79</v>
      </c>
      <c r="X93" s="196">
        <v>2.52</v>
      </c>
      <c r="Y93" s="196">
        <v>0</v>
      </c>
      <c r="Z93" s="196">
        <v>3.99</v>
      </c>
      <c r="AA93" s="196">
        <v>1.22</v>
      </c>
      <c r="AB93" s="196">
        <v>0</v>
      </c>
      <c r="AC93" s="196">
        <v>0</v>
      </c>
      <c r="AD93" s="196">
        <v>24.92</v>
      </c>
      <c r="AE93" s="196">
        <v>0</v>
      </c>
      <c r="AF93" s="196">
        <v>0</v>
      </c>
      <c r="AG93" s="196">
        <v>-193.62</v>
      </c>
      <c r="AH93" s="196">
        <v>0</v>
      </c>
      <c r="AI93" s="196">
        <v>18.39</v>
      </c>
      <c r="AJ93" s="196">
        <v>0</v>
      </c>
      <c r="AK93" s="196">
        <v>15.85</v>
      </c>
      <c r="AL93" s="196">
        <v>0</v>
      </c>
      <c r="AM93" s="196">
        <v>0</v>
      </c>
      <c r="AN93" s="196">
        <v>0</v>
      </c>
      <c r="AO93" s="196">
        <v>229.57</v>
      </c>
      <c r="AP93" s="196">
        <v>-18.329999999999998</v>
      </c>
      <c r="AQ93" s="196">
        <v>0</v>
      </c>
      <c r="AR93" s="196">
        <v>6.69</v>
      </c>
      <c r="AS93" s="196">
        <v>0</v>
      </c>
      <c r="AT93" s="196">
        <v>25.99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6.69</v>
      </c>
      <c r="D94" s="196">
        <v>6.69</v>
      </c>
      <c r="E94" s="196">
        <v>0</v>
      </c>
      <c r="F94" s="196">
        <v>0</v>
      </c>
      <c r="G94" s="196">
        <v>31.29</v>
      </c>
      <c r="H94" s="196">
        <v>0</v>
      </c>
      <c r="I94" s="196">
        <v>0</v>
      </c>
      <c r="J94" s="196">
        <v>14.44</v>
      </c>
      <c r="K94" s="196">
        <v>160.87</v>
      </c>
      <c r="L94" s="196">
        <v>0.24</v>
      </c>
      <c r="M94" s="196">
        <v>2.4700000000000002</v>
      </c>
      <c r="N94" s="196">
        <v>2.0099999999999998</v>
      </c>
      <c r="O94" s="196">
        <v>0</v>
      </c>
      <c r="P94" s="196">
        <v>2.3199999999999998</v>
      </c>
      <c r="Q94" s="196">
        <v>0.37</v>
      </c>
      <c r="R94" s="196">
        <v>0.72</v>
      </c>
      <c r="S94" s="196">
        <v>0.45</v>
      </c>
      <c r="T94" s="196">
        <v>0</v>
      </c>
      <c r="U94" s="196">
        <v>0.88</v>
      </c>
      <c r="V94" s="196">
        <v>0.35</v>
      </c>
      <c r="W94" s="196">
        <v>0.79</v>
      </c>
      <c r="X94" s="196">
        <v>2.52</v>
      </c>
      <c r="Y94" s="196">
        <v>0</v>
      </c>
      <c r="Z94" s="196">
        <v>3.99</v>
      </c>
      <c r="AA94" s="196">
        <v>1.23</v>
      </c>
      <c r="AB94" s="196">
        <v>0</v>
      </c>
      <c r="AC94" s="196">
        <v>0</v>
      </c>
      <c r="AD94" s="196">
        <v>24.92</v>
      </c>
      <c r="AE94" s="196">
        <v>0</v>
      </c>
      <c r="AF94" s="196">
        <v>0</v>
      </c>
      <c r="AG94" s="196">
        <v>-193.62</v>
      </c>
      <c r="AH94" s="196">
        <v>0</v>
      </c>
      <c r="AI94" s="196">
        <v>18.39</v>
      </c>
      <c r="AJ94" s="196">
        <v>0</v>
      </c>
      <c r="AK94" s="196">
        <v>15.85</v>
      </c>
      <c r="AL94" s="196">
        <v>0</v>
      </c>
      <c r="AM94" s="196">
        <v>0</v>
      </c>
      <c r="AN94" s="196">
        <v>0</v>
      </c>
      <c r="AO94" s="196">
        <v>229.57</v>
      </c>
      <c r="AP94" s="196">
        <v>-18.329999999999998</v>
      </c>
      <c r="AQ94" s="196">
        <v>0</v>
      </c>
      <c r="AR94" s="196">
        <v>6.69</v>
      </c>
      <c r="AS94" s="196">
        <v>0</v>
      </c>
      <c r="AT94" s="196">
        <v>25.99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6.69</v>
      </c>
      <c r="D95" s="196">
        <v>6.69</v>
      </c>
      <c r="E95" s="196">
        <v>0</v>
      </c>
      <c r="F95" s="196">
        <v>0</v>
      </c>
      <c r="G95" s="196">
        <v>31.29</v>
      </c>
      <c r="H95" s="196">
        <v>0</v>
      </c>
      <c r="I95" s="196">
        <v>0</v>
      </c>
      <c r="J95" s="196">
        <v>14.44</v>
      </c>
      <c r="K95" s="196">
        <v>156.07</v>
      </c>
      <c r="L95" s="196">
        <v>0.24</v>
      </c>
      <c r="M95" s="196">
        <v>2.4700000000000002</v>
      </c>
      <c r="N95" s="196">
        <v>2.0099999999999998</v>
      </c>
      <c r="O95" s="196">
        <v>0</v>
      </c>
      <c r="P95" s="196">
        <v>2.3199999999999998</v>
      </c>
      <c r="Q95" s="196">
        <v>0.37</v>
      </c>
      <c r="R95" s="196">
        <v>0.72</v>
      </c>
      <c r="S95" s="196">
        <v>0.45</v>
      </c>
      <c r="T95" s="196">
        <v>0</v>
      </c>
      <c r="U95" s="196">
        <v>0.88</v>
      </c>
      <c r="V95" s="196">
        <v>0.11</v>
      </c>
      <c r="W95" s="196">
        <v>0.79</v>
      </c>
      <c r="X95" s="196">
        <v>2.52</v>
      </c>
      <c r="Y95" s="196">
        <v>0</v>
      </c>
      <c r="Z95" s="196">
        <v>3.99</v>
      </c>
      <c r="AA95" s="196">
        <v>1.23</v>
      </c>
      <c r="AB95" s="196">
        <v>0</v>
      </c>
      <c r="AC95" s="196">
        <v>0</v>
      </c>
      <c r="AD95" s="196">
        <v>24.92</v>
      </c>
      <c r="AE95" s="196">
        <v>0</v>
      </c>
      <c r="AF95" s="196">
        <v>0</v>
      </c>
      <c r="AG95" s="196">
        <v>-193.62</v>
      </c>
      <c r="AH95" s="196">
        <v>0</v>
      </c>
      <c r="AI95" s="196">
        <v>18.39</v>
      </c>
      <c r="AJ95" s="196">
        <v>0</v>
      </c>
      <c r="AK95" s="196">
        <v>15.85</v>
      </c>
      <c r="AL95" s="196">
        <v>0</v>
      </c>
      <c r="AM95" s="196">
        <v>0</v>
      </c>
      <c r="AN95" s="196">
        <v>0</v>
      </c>
      <c r="AO95" s="196">
        <v>229.57</v>
      </c>
      <c r="AP95" s="196">
        <v>-18.329999999999998</v>
      </c>
      <c r="AQ95" s="196">
        <v>0</v>
      </c>
      <c r="AR95" s="196">
        <v>6.69</v>
      </c>
      <c r="AS95" s="196">
        <v>0</v>
      </c>
      <c r="AT95" s="196">
        <v>25.99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6.69</v>
      </c>
      <c r="D96" s="196">
        <v>6.69</v>
      </c>
      <c r="E96" s="196">
        <v>0</v>
      </c>
      <c r="F96" s="196">
        <v>0</v>
      </c>
      <c r="G96" s="196">
        <v>31.29</v>
      </c>
      <c r="H96" s="196">
        <v>0</v>
      </c>
      <c r="I96" s="196">
        <v>0</v>
      </c>
      <c r="J96" s="196">
        <v>14.44</v>
      </c>
      <c r="K96" s="196">
        <v>133.96</v>
      </c>
      <c r="L96" s="196">
        <v>0.24</v>
      </c>
      <c r="M96" s="196">
        <v>2.4700000000000002</v>
      </c>
      <c r="N96" s="196">
        <v>2.0099999999999998</v>
      </c>
      <c r="O96" s="196">
        <v>0</v>
      </c>
      <c r="P96" s="196">
        <v>2.3199999999999998</v>
      </c>
      <c r="Q96" s="196">
        <v>0.37</v>
      </c>
      <c r="R96" s="196">
        <v>0.72</v>
      </c>
      <c r="S96" s="196">
        <v>0.45</v>
      </c>
      <c r="T96" s="196">
        <v>0</v>
      </c>
      <c r="U96" s="196">
        <v>0.88</v>
      </c>
      <c r="V96" s="196">
        <v>0.11</v>
      </c>
      <c r="W96" s="196">
        <v>0.79</v>
      </c>
      <c r="X96" s="196">
        <v>2.5099999999999998</v>
      </c>
      <c r="Y96" s="196">
        <v>0</v>
      </c>
      <c r="Z96" s="196">
        <v>3.99</v>
      </c>
      <c r="AA96" s="196">
        <v>1.23</v>
      </c>
      <c r="AB96" s="196">
        <v>0</v>
      </c>
      <c r="AC96" s="196">
        <v>0</v>
      </c>
      <c r="AD96" s="196">
        <v>24.92</v>
      </c>
      <c r="AE96" s="196">
        <v>0</v>
      </c>
      <c r="AF96" s="196">
        <v>0</v>
      </c>
      <c r="AG96" s="196">
        <v>-193.62</v>
      </c>
      <c r="AH96" s="196">
        <v>0</v>
      </c>
      <c r="AI96" s="196">
        <v>18.39</v>
      </c>
      <c r="AJ96" s="196">
        <v>0</v>
      </c>
      <c r="AK96" s="196">
        <v>15.85</v>
      </c>
      <c r="AL96" s="196">
        <v>0</v>
      </c>
      <c r="AM96" s="196">
        <v>0</v>
      </c>
      <c r="AN96" s="196">
        <v>0</v>
      </c>
      <c r="AO96" s="196">
        <v>229.57</v>
      </c>
      <c r="AP96" s="196">
        <v>-18.329999999999998</v>
      </c>
      <c r="AQ96" s="196">
        <v>0</v>
      </c>
      <c r="AR96" s="196">
        <v>6.69</v>
      </c>
      <c r="AS96" s="196">
        <v>0</v>
      </c>
      <c r="AT96" s="196">
        <v>25.99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6.69</v>
      </c>
      <c r="D97" s="196">
        <v>6.69</v>
      </c>
      <c r="E97" s="196">
        <v>0</v>
      </c>
      <c r="F97" s="196">
        <v>0</v>
      </c>
      <c r="G97" s="196">
        <v>31.29</v>
      </c>
      <c r="H97" s="196">
        <v>0</v>
      </c>
      <c r="I97" s="196">
        <v>0</v>
      </c>
      <c r="J97" s="196">
        <v>14.44</v>
      </c>
      <c r="K97" s="196">
        <v>113.77</v>
      </c>
      <c r="L97" s="196">
        <v>0.24</v>
      </c>
      <c r="M97" s="196">
        <v>2.4700000000000002</v>
      </c>
      <c r="N97" s="196">
        <v>2.0099999999999998</v>
      </c>
      <c r="O97" s="196">
        <v>0</v>
      </c>
      <c r="P97" s="196">
        <v>2.3199999999999998</v>
      </c>
      <c r="Q97" s="196">
        <v>0.37</v>
      </c>
      <c r="R97" s="196">
        <v>0.72</v>
      </c>
      <c r="S97" s="196">
        <v>0.45</v>
      </c>
      <c r="T97" s="196">
        <v>0</v>
      </c>
      <c r="U97" s="196">
        <v>0.88</v>
      </c>
      <c r="V97" s="196">
        <v>0.11</v>
      </c>
      <c r="W97" s="196">
        <v>0.79</v>
      </c>
      <c r="X97" s="196">
        <v>2.5099999999999998</v>
      </c>
      <c r="Y97" s="196">
        <v>0</v>
      </c>
      <c r="Z97" s="196">
        <v>4</v>
      </c>
      <c r="AA97" s="196">
        <v>1.23</v>
      </c>
      <c r="AB97" s="196">
        <v>0</v>
      </c>
      <c r="AC97" s="196">
        <v>0</v>
      </c>
      <c r="AD97" s="196">
        <v>24.92</v>
      </c>
      <c r="AE97" s="196">
        <v>0</v>
      </c>
      <c r="AF97" s="196">
        <v>0</v>
      </c>
      <c r="AG97" s="196">
        <v>-193.62</v>
      </c>
      <c r="AH97" s="196">
        <v>0</v>
      </c>
      <c r="AI97" s="196">
        <v>18.39</v>
      </c>
      <c r="AJ97" s="196">
        <v>0</v>
      </c>
      <c r="AK97" s="196">
        <v>15.85</v>
      </c>
      <c r="AL97" s="196">
        <v>0</v>
      </c>
      <c r="AM97" s="196">
        <v>0</v>
      </c>
      <c r="AN97" s="196">
        <v>0</v>
      </c>
      <c r="AO97" s="196">
        <v>229.57</v>
      </c>
      <c r="AP97" s="196">
        <v>-18.329999999999998</v>
      </c>
      <c r="AQ97" s="196">
        <v>0</v>
      </c>
      <c r="AR97" s="196">
        <v>6.69</v>
      </c>
      <c r="AS97" s="196">
        <v>0</v>
      </c>
      <c r="AT97" s="196">
        <v>25.99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6.69</v>
      </c>
      <c r="D98" s="196">
        <v>6.69</v>
      </c>
      <c r="E98" s="196">
        <v>0</v>
      </c>
      <c r="F98" s="196">
        <v>0</v>
      </c>
      <c r="G98" s="196">
        <v>31.29</v>
      </c>
      <c r="H98" s="196">
        <v>0</v>
      </c>
      <c r="I98" s="196">
        <v>0</v>
      </c>
      <c r="J98" s="196">
        <v>14.44</v>
      </c>
      <c r="K98" s="196">
        <v>158.94999999999999</v>
      </c>
      <c r="L98" s="196">
        <v>0.24</v>
      </c>
      <c r="M98" s="196">
        <v>2.4700000000000002</v>
      </c>
      <c r="N98" s="196">
        <v>2.0099999999999998</v>
      </c>
      <c r="O98" s="196">
        <v>0</v>
      </c>
      <c r="P98" s="196">
        <v>2.3199999999999998</v>
      </c>
      <c r="Q98" s="196">
        <v>0.37</v>
      </c>
      <c r="R98" s="196">
        <v>0.72</v>
      </c>
      <c r="S98" s="196">
        <v>0.45</v>
      </c>
      <c r="T98" s="196">
        <v>0</v>
      </c>
      <c r="U98" s="196">
        <v>0.88</v>
      </c>
      <c r="V98" s="196">
        <v>0.11</v>
      </c>
      <c r="W98" s="196">
        <v>0.79</v>
      </c>
      <c r="X98" s="196">
        <v>2.5099999999999998</v>
      </c>
      <c r="Y98" s="196">
        <v>0</v>
      </c>
      <c r="Z98" s="196">
        <v>4</v>
      </c>
      <c r="AA98" s="196">
        <v>1.23</v>
      </c>
      <c r="AB98" s="196">
        <v>0</v>
      </c>
      <c r="AC98" s="196">
        <v>0</v>
      </c>
      <c r="AD98" s="196">
        <v>24.92</v>
      </c>
      <c r="AE98" s="196">
        <v>0</v>
      </c>
      <c r="AF98" s="196">
        <v>0</v>
      </c>
      <c r="AG98" s="196">
        <v>-193.62</v>
      </c>
      <c r="AH98" s="196">
        <v>0</v>
      </c>
      <c r="AI98" s="196">
        <v>18.39</v>
      </c>
      <c r="AJ98" s="196">
        <v>0</v>
      </c>
      <c r="AK98" s="196">
        <v>15.85</v>
      </c>
      <c r="AL98" s="196">
        <v>0</v>
      </c>
      <c r="AM98" s="196">
        <v>0</v>
      </c>
      <c r="AN98" s="196">
        <v>0</v>
      </c>
      <c r="AO98" s="196">
        <v>229.57</v>
      </c>
      <c r="AP98" s="196">
        <v>-18.329999999999998</v>
      </c>
      <c r="AQ98" s="196">
        <v>0</v>
      </c>
      <c r="AR98" s="196">
        <v>6.69</v>
      </c>
      <c r="AS98" s="196">
        <v>0</v>
      </c>
      <c r="AT98" s="196">
        <v>25.99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0.16056000000000023</v>
      </c>
      <c r="D99">
        <f t="shared" si="0"/>
        <v>0.16056000000000023</v>
      </c>
      <c r="E99">
        <f t="shared" si="0"/>
        <v>0</v>
      </c>
      <c r="F99">
        <f t="shared" si="0"/>
        <v>0</v>
      </c>
      <c r="G99">
        <f t="shared" si="0"/>
        <v>0.75095999999999941</v>
      </c>
      <c r="H99">
        <f t="shared" si="0"/>
        <v>0</v>
      </c>
      <c r="I99">
        <f t="shared" si="0"/>
        <v>0</v>
      </c>
      <c r="J99">
        <f t="shared" si="0"/>
        <v>0.34656000000000081</v>
      </c>
      <c r="K99">
        <f t="shared" si="0"/>
        <v>2.4233549999999995</v>
      </c>
      <c r="L99">
        <f t="shared" si="0"/>
        <v>1.3312500000000038E-2</v>
      </c>
      <c r="M99">
        <f t="shared" si="0"/>
        <v>5.9279999999999979E-2</v>
      </c>
      <c r="N99">
        <f t="shared" si="0"/>
        <v>4.6505000000000088E-2</v>
      </c>
      <c r="O99">
        <f t="shared" si="0"/>
        <v>0</v>
      </c>
      <c r="P99">
        <f t="shared" si="0"/>
        <v>3.9274999999999949E-2</v>
      </c>
      <c r="Q99">
        <f t="shared" si="0"/>
        <v>2.0807500000000038E-2</v>
      </c>
      <c r="R99">
        <f t="shared" si="0"/>
        <v>4.504749999999997E-2</v>
      </c>
      <c r="S99">
        <f t="shared" si="0"/>
        <v>2.8567500000000048E-2</v>
      </c>
      <c r="T99">
        <f t="shared" si="0"/>
        <v>0</v>
      </c>
      <c r="U99">
        <f t="shared" si="0"/>
        <v>2.3654999999999978E-2</v>
      </c>
      <c r="V99">
        <f t="shared" si="0"/>
        <v>1.9339999999999975E-2</v>
      </c>
      <c r="W99">
        <f t="shared" si="0"/>
        <v>1.895500000000001E-2</v>
      </c>
      <c r="X99">
        <f t="shared" si="0"/>
        <v>6.0277499999999935E-2</v>
      </c>
      <c r="Y99">
        <f t="shared" si="0"/>
        <v>0</v>
      </c>
      <c r="Z99">
        <f t="shared" si="0"/>
        <v>0.22360000000000008</v>
      </c>
      <c r="AA99">
        <f t="shared" si="0"/>
        <v>0.11569750000000034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-4.0163375000000077</v>
      </c>
      <c r="AH99">
        <f t="shared" si="0"/>
        <v>-2.52275E-2</v>
      </c>
      <c r="AI99">
        <f t="shared" si="0"/>
        <v>0.44136000000000086</v>
      </c>
      <c r="AJ99">
        <f t="shared" si="0"/>
        <v>0</v>
      </c>
      <c r="AK99">
        <f t="shared" si="0"/>
        <v>0.32756499999999966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5.7605850000000034</v>
      </c>
      <c r="AP99">
        <f t="shared" si="0"/>
        <v>-4.5824999999999991E-2</v>
      </c>
      <c r="AQ99">
        <f t="shared" ref="AQ99:AX99" si="1">SUM(AQ3:AQ98)/4000</f>
        <v>0</v>
      </c>
      <c r="AR99">
        <f t="shared" si="1"/>
        <v>0.16056000000000023</v>
      </c>
      <c r="AS99">
        <f t="shared" si="1"/>
        <v>0</v>
      </c>
      <c r="AT99">
        <f t="shared" si="1"/>
        <v>0.6237599999999992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6">
        <v>0</v>
      </c>
      <c r="C3" s="196">
        <v>3.87</v>
      </c>
      <c r="D3" s="196">
        <v>3.87</v>
      </c>
      <c r="E3" s="196">
        <v>0</v>
      </c>
      <c r="F3" s="196">
        <v>0</v>
      </c>
      <c r="G3" s="196">
        <v>18.100000000000001</v>
      </c>
      <c r="H3" s="196">
        <v>0</v>
      </c>
      <c r="I3" s="196">
        <v>0</v>
      </c>
      <c r="J3" s="196">
        <v>8.35</v>
      </c>
      <c r="K3" s="196">
        <v>76.77</v>
      </c>
      <c r="L3" s="196">
        <v>20.420000000000002</v>
      </c>
      <c r="M3" s="196">
        <v>0</v>
      </c>
      <c r="N3" s="196">
        <v>1.1200000000000001</v>
      </c>
      <c r="O3" s="196">
        <v>0</v>
      </c>
      <c r="P3" s="196">
        <v>3</v>
      </c>
      <c r="Q3" s="196">
        <v>2.62</v>
      </c>
      <c r="R3" s="196">
        <v>5</v>
      </c>
      <c r="S3" s="196">
        <v>2.86</v>
      </c>
      <c r="T3" s="196">
        <v>0</v>
      </c>
      <c r="U3" s="196">
        <v>10.6</v>
      </c>
      <c r="V3" s="196">
        <v>1.46</v>
      </c>
      <c r="W3" s="196">
        <v>6.98</v>
      </c>
      <c r="X3" s="196">
        <v>20.170000000000002</v>
      </c>
      <c r="Y3" s="196">
        <v>0</v>
      </c>
      <c r="Z3" s="196">
        <v>38</v>
      </c>
      <c r="AA3" s="196">
        <v>12.34</v>
      </c>
      <c r="AB3" s="196">
        <v>0</v>
      </c>
      <c r="AC3" s="196">
        <v>0</v>
      </c>
      <c r="AD3" s="196">
        <v>13.64</v>
      </c>
      <c r="AE3" s="196">
        <v>0</v>
      </c>
      <c r="AF3" s="196">
        <v>0</v>
      </c>
      <c r="AG3" s="196">
        <v>42.59</v>
      </c>
      <c r="AH3" s="196">
        <v>0</v>
      </c>
      <c r="AI3" s="196">
        <v>10.45</v>
      </c>
      <c r="AJ3" s="196">
        <v>0</v>
      </c>
      <c r="AK3" s="196">
        <v>9.17</v>
      </c>
      <c r="AL3" s="196">
        <v>0</v>
      </c>
      <c r="AM3" s="196">
        <v>0</v>
      </c>
      <c r="AN3" s="196">
        <v>0</v>
      </c>
      <c r="AO3" s="196">
        <v>139.5</v>
      </c>
      <c r="AP3" s="196">
        <v>0</v>
      </c>
      <c r="AQ3" s="196">
        <v>0</v>
      </c>
      <c r="AR3" s="196">
        <v>3.87</v>
      </c>
      <c r="AS3" s="196">
        <v>0</v>
      </c>
      <c r="AT3" s="196">
        <v>15.03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3.87</v>
      </c>
      <c r="D4" s="196">
        <v>3.87</v>
      </c>
      <c r="E4" s="196">
        <v>0</v>
      </c>
      <c r="F4" s="196">
        <v>0</v>
      </c>
      <c r="G4" s="196">
        <v>18.100000000000001</v>
      </c>
      <c r="H4" s="196">
        <v>0</v>
      </c>
      <c r="I4" s="196">
        <v>0</v>
      </c>
      <c r="J4" s="196">
        <v>8.35</v>
      </c>
      <c r="K4" s="196">
        <v>75.739999999999995</v>
      </c>
      <c r="L4" s="196">
        <v>20.420000000000002</v>
      </c>
      <c r="M4" s="196">
        <v>0</v>
      </c>
      <c r="N4" s="196">
        <v>1.1200000000000001</v>
      </c>
      <c r="O4" s="196">
        <v>0</v>
      </c>
      <c r="P4" s="196">
        <v>3</v>
      </c>
      <c r="Q4" s="196">
        <v>2.66</v>
      </c>
      <c r="R4" s="196">
        <v>5</v>
      </c>
      <c r="S4" s="196">
        <v>2.86</v>
      </c>
      <c r="T4" s="196">
        <v>0</v>
      </c>
      <c r="U4" s="196">
        <v>10.6</v>
      </c>
      <c r="V4" s="196">
        <v>3.71</v>
      </c>
      <c r="W4" s="196">
        <v>6.98</v>
      </c>
      <c r="X4" s="196">
        <v>20.170000000000002</v>
      </c>
      <c r="Y4" s="196">
        <v>0</v>
      </c>
      <c r="Z4" s="196">
        <v>38</v>
      </c>
      <c r="AA4" s="196">
        <v>12.34</v>
      </c>
      <c r="AB4" s="196">
        <v>0</v>
      </c>
      <c r="AC4" s="196">
        <v>0</v>
      </c>
      <c r="AD4" s="196">
        <v>13.64</v>
      </c>
      <c r="AE4" s="196">
        <v>0</v>
      </c>
      <c r="AF4" s="196">
        <v>0</v>
      </c>
      <c r="AG4" s="196">
        <v>42.59</v>
      </c>
      <c r="AH4" s="196">
        <v>0</v>
      </c>
      <c r="AI4" s="196">
        <v>10.45</v>
      </c>
      <c r="AJ4" s="196">
        <v>0</v>
      </c>
      <c r="AK4" s="196">
        <v>9.17</v>
      </c>
      <c r="AL4" s="196">
        <v>0</v>
      </c>
      <c r="AM4" s="196">
        <v>0</v>
      </c>
      <c r="AN4" s="196">
        <v>0</v>
      </c>
      <c r="AO4" s="196">
        <v>139.5</v>
      </c>
      <c r="AP4" s="196">
        <v>0</v>
      </c>
      <c r="AQ4" s="196">
        <v>0</v>
      </c>
      <c r="AR4" s="196">
        <v>3.87</v>
      </c>
      <c r="AS4" s="196">
        <v>0</v>
      </c>
      <c r="AT4" s="196">
        <v>15.03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3.87</v>
      </c>
      <c r="D5" s="196">
        <v>3.87</v>
      </c>
      <c r="E5" s="196">
        <v>0</v>
      </c>
      <c r="F5" s="196">
        <v>0</v>
      </c>
      <c r="G5" s="196">
        <v>18.100000000000001</v>
      </c>
      <c r="H5" s="196">
        <v>0</v>
      </c>
      <c r="I5" s="196">
        <v>0</v>
      </c>
      <c r="J5" s="196">
        <v>8.35</v>
      </c>
      <c r="K5" s="196">
        <v>76.77</v>
      </c>
      <c r="L5" s="196">
        <v>20.420000000000002</v>
      </c>
      <c r="M5" s="196">
        <v>0</v>
      </c>
      <c r="N5" s="196">
        <v>1.1200000000000001</v>
      </c>
      <c r="O5" s="196">
        <v>0</v>
      </c>
      <c r="P5" s="196">
        <v>3</v>
      </c>
      <c r="Q5" s="196">
        <v>2.66</v>
      </c>
      <c r="R5" s="196">
        <v>5</v>
      </c>
      <c r="S5" s="196">
        <v>2.86</v>
      </c>
      <c r="T5" s="196">
        <v>0</v>
      </c>
      <c r="U5" s="196">
        <v>10.6</v>
      </c>
      <c r="V5" s="196">
        <v>5.27</v>
      </c>
      <c r="W5" s="196">
        <v>6.98</v>
      </c>
      <c r="X5" s="196">
        <v>20.170000000000002</v>
      </c>
      <c r="Y5" s="196">
        <v>0</v>
      </c>
      <c r="Z5" s="196">
        <v>38</v>
      </c>
      <c r="AA5" s="196">
        <v>12.34</v>
      </c>
      <c r="AB5" s="196">
        <v>0</v>
      </c>
      <c r="AC5" s="196">
        <v>0</v>
      </c>
      <c r="AD5" s="196">
        <v>13.64</v>
      </c>
      <c r="AE5" s="196">
        <v>0</v>
      </c>
      <c r="AF5" s="196">
        <v>0</v>
      </c>
      <c r="AG5" s="196">
        <v>42.59</v>
      </c>
      <c r="AH5" s="196">
        <v>0</v>
      </c>
      <c r="AI5" s="196">
        <v>10.45</v>
      </c>
      <c r="AJ5" s="196">
        <v>0</v>
      </c>
      <c r="AK5" s="196">
        <v>9.17</v>
      </c>
      <c r="AL5" s="196">
        <v>0</v>
      </c>
      <c r="AM5" s="196">
        <v>0</v>
      </c>
      <c r="AN5" s="196">
        <v>0</v>
      </c>
      <c r="AO5" s="196">
        <v>139.5</v>
      </c>
      <c r="AP5" s="196">
        <v>0</v>
      </c>
      <c r="AQ5" s="196">
        <v>0</v>
      </c>
      <c r="AR5" s="196">
        <v>3.87</v>
      </c>
      <c r="AS5" s="196">
        <v>0</v>
      </c>
      <c r="AT5" s="196">
        <v>15.03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3.87</v>
      </c>
      <c r="D6" s="196">
        <v>3.87</v>
      </c>
      <c r="E6" s="196">
        <v>0</v>
      </c>
      <c r="F6" s="196">
        <v>0</v>
      </c>
      <c r="G6" s="196">
        <v>18.100000000000001</v>
      </c>
      <c r="H6" s="196">
        <v>0</v>
      </c>
      <c r="I6" s="196">
        <v>0</v>
      </c>
      <c r="J6" s="196">
        <v>8.35</v>
      </c>
      <c r="K6" s="196">
        <v>76.77</v>
      </c>
      <c r="L6" s="196">
        <v>20.420000000000002</v>
      </c>
      <c r="M6" s="196">
        <v>0</v>
      </c>
      <c r="N6" s="196">
        <v>1.1200000000000001</v>
      </c>
      <c r="O6" s="196">
        <v>0</v>
      </c>
      <c r="P6" s="196">
        <v>3</v>
      </c>
      <c r="Q6" s="196">
        <v>2.66</v>
      </c>
      <c r="R6" s="196">
        <v>5</v>
      </c>
      <c r="S6" s="196">
        <v>2.86</v>
      </c>
      <c r="T6" s="196">
        <v>0</v>
      </c>
      <c r="U6" s="196">
        <v>10.6</v>
      </c>
      <c r="V6" s="196">
        <v>5.27</v>
      </c>
      <c r="W6" s="196">
        <v>6.98</v>
      </c>
      <c r="X6" s="196">
        <v>20.170000000000002</v>
      </c>
      <c r="Y6" s="196">
        <v>0</v>
      </c>
      <c r="Z6" s="196">
        <v>38</v>
      </c>
      <c r="AA6" s="196">
        <v>12.34</v>
      </c>
      <c r="AB6" s="196">
        <v>0</v>
      </c>
      <c r="AC6" s="196">
        <v>0</v>
      </c>
      <c r="AD6" s="196">
        <v>13.64</v>
      </c>
      <c r="AE6" s="196">
        <v>0</v>
      </c>
      <c r="AF6" s="196">
        <v>0</v>
      </c>
      <c r="AG6" s="196">
        <v>42.59</v>
      </c>
      <c r="AH6" s="196">
        <v>0</v>
      </c>
      <c r="AI6" s="196">
        <v>10.45</v>
      </c>
      <c r="AJ6" s="196">
        <v>0</v>
      </c>
      <c r="AK6" s="196">
        <v>9.17</v>
      </c>
      <c r="AL6" s="196">
        <v>0</v>
      </c>
      <c r="AM6" s="196">
        <v>0</v>
      </c>
      <c r="AN6" s="196">
        <v>0</v>
      </c>
      <c r="AO6" s="196">
        <v>139.5</v>
      </c>
      <c r="AP6" s="196">
        <v>0</v>
      </c>
      <c r="AQ6" s="196">
        <v>0</v>
      </c>
      <c r="AR6" s="196">
        <v>3.87</v>
      </c>
      <c r="AS6" s="196">
        <v>0</v>
      </c>
      <c r="AT6" s="196">
        <v>15.03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3.87</v>
      </c>
      <c r="D7" s="196">
        <v>3.87</v>
      </c>
      <c r="E7" s="196">
        <v>0</v>
      </c>
      <c r="F7" s="196">
        <v>0</v>
      </c>
      <c r="G7" s="196">
        <v>18.100000000000001</v>
      </c>
      <c r="H7" s="196">
        <v>0</v>
      </c>
      <c r="I7" s="196">
        <v>0</v>
      </c>
      <c r="J7" s="196">
        <v>8.35</v>
      </c>
      <c r="K7" s="196">
        <v>76.77</v>
      </c>
      <c r="L7" s="196">
        <v>20.420000000000002</v>
      </c>
      <c r="M7" s="196">
        <v>0</v>
      </c>
      <c r="N7" s="196">
        <v>1.1200000000000001</v>
      </c>
      <c r="O7" s="196">
        <v>0</v>
      </c>
      <c r="P7" s="196">
        <v>3.01</v>
      </c>
      <c r="Q7" s="196">
        <v>2.66</v>
      </c>
      <c r="R7" s="196">
        <v>5</v>
      </c>
      <c r="S7" s="196">
        <v>2.86</v>
      </c>
      <c r="T7" s="196">
        <v>0</v>
      </c>
      <c r="U7" s="196">
        <v>10.6</v>
      </c>
      <c r="V7" s="196">
        <v>5.27</v>
      </c>
      <c r="W7" s="196">
        <v>6.98</v>
      </c>
      <c r="X7" s="196">
        <v>20.170000000000002</v>
      </c>
      <c r="Y7" s="196">
        <v>0</v>
      </c>
      <c r="Z7" s="196">
        <v>38</v>
      </c>
      <c r="AA7" s="196">
        <v>12.34</v>
      </c>
      <c r="AB7" s="196">
        <v>0</v>
      </c>
      <c r="AC7" s="196">
        <v>0</v>
      </c>
      <c r="AD7" s="196">
        <v>13.64</v>
      </c>
      <c r="AE7" s="196">
        <v>0</v>
      </c>
      <c r="AF7" s="196">
        <v>0</v>
      </c>
      <c r="AG7" s="196">
        <v>42.59</v>
      </c>
      <c r="AH7" s="196">
        <v>0</v>
      </c>
      <c r="AI7" s="196">
        <v>10.45</v>
      </c>
      <c r="AJ7" s="196">
        <v>0</v>
      </c>
      <c r="AK7" s="196">
        <v>9.17</v>
      </c>
      <c r="AL7" s="196">
        <v>0</v>
      </c>
      <c r="AM7" s="196">
        <v>0</v>
      </c>
      <c r="AN7" s="196">
        <v>0</v>
      </c>
      <c r="AO7" s="196">
        <v>139.5</v>
      </c>
      <c r="AP7" s="196">
        <v>0</v>
      </c>
      <c r="AQ7" s="196">
        <v>0</v>
      </c>
      <c r="AR7" s="196">
        <v>3.87</v>
      </c>
      <c r="AS7" s="196">
        <v>0</v>
      </c>
      <c r="AT7" s="196">
        <v>15.03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3.87</v>
      </c>
      <c r="D8" s="196">
        <v>3.87</v>
      </c>
      <c r="E8" s="196">
        <v>0</v>
      </c>
      <c r="F8" s="196">
        <v>0</v>
      </c>
      <c r="G8" s="196">
        <v>18.100000000000001</v>
      </c>
      <c r="H8" s="196">
        <v>0</v>
      </c>
      <c r="I8" s="196">
        <v>0</v>
      </c>
      <c r="J8" s="196">
        <v>8.35</v>
      </c>
      <c r="K8" s="196">
        <v>76.77</v>
      </c>
      <c r="L8" s="196">
        <v>20.420000000000002</v>
      </c>
      <c r="M8" s="196">
        <v>0</v>
      </c>
      <c r="N8" s="196">
        <v>1.1200000000000001</v>
      </c>
      <c r="O8" s="196">
        <v>0</v>
      </c>
      <c r="P8" s="196">
        <v>3.01</v>
      </c>
      <c r="Q8" s="196">
        <v>2.66</v>
      </c>
      <c r="R8" s="196">
        <v>5</v>
      </c>
      <c r="S8" s="196">
        <v>2.86</v>
      </c>
      <c r="T8" s="196">
        <v>0</v>
      </c>
      <c r="U8" s="196">
        <v>10.6</v>
      </c>
      <c r="V8" s="196">
        <v>5.27</v>
      </c>
      <c r="W8" s="196">
        <v>6.98</v>
      </c>
      <c r="X8" s="196">
        <v>20.170000000000002</v>
      </c>
      <c r="Y8" s="196">
        <v>0</v>
      </c>
      <c r="Z8" s="196">
        <v>38</v>
      </c>
      <c r="AA8" s="196">
        <v>12.34</v>
      </c>
      <c r="AB8" s="196">
        <v>0</v>
      </c>
      <c r="AC8" s="196">
        <v>0</v>
      </c>
      <c r="AD8" s="196">
        <v>13.64</v>
      </c>
      <c r="AE8" s="196">
        <v>0</v>
      </c>
      <c r="AF8" s="196">
        <v>0</v>
      </c>
      <c r="AG8" s="196">
        <v>42.59</v>
      </c>
      <c r="AH8" s="196">
        <v>0</v>
      </c>
      <c r="AI8" s="196">
        <v>10.45</v>
      </c>
      <c r="AJ8" s="196">
        <v>0</v>
      </c>
      <c r="AK8" s="196">
        <v>9.17</v>
      </c>
      <c r="AL8" s="196">
        <v>0</v>
      </c>
      <c r="AM8" s="196">
        <v>0</v>
      </c>
      <c r="AN8" s="196">
        <v>0</v>
      </c>
      <c r="AO8" s="196">
        <v>139.5</v>
      </c>
      <c r="AP8" s="196">
        <v>0</v>
      </c>
      <c r="AQ8" s="196">
        <v>0</v>
      </c>
      <c r="AR8" s="196">
        <v>3.87</v>
      </c>
      <c r="AS8" s="196">
        <v>0</v>
      </c>
      <c r="AT8" s="196">
        <v>15.03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3.87</v>
      </c>
      <c r="D9" s="196">
        <v>3.87</v>
      </c>
      <c r="E9" s="196">
        <v>0</v>
      </c>
      <c r="F9" s="196">
        <v>0</v>
      </c>
      <c r="G9" s="196">
        <v>18.100000000000001</v>
      </c>
      <c r="H9" s="196">
        <v>0</v>
      </c>
      <c r="I9" s="196">
        <v>0</v>
      </c>
      <c r="J9" s="196">
        <v>8.35</v>
      </c>
      <c r="K9" s="196">
        <v>76.77</v>
      </c>
      <c r="L9" s="196">
        <v>20.420000000000002</v>
      </c>
      <c r="M9" s="196">
        <v>0</v>
      </c>
      <c r="N9" s="196">
        <v>1.1200000000000001</v>
      </c>
      <c r="O9" s="196">
        <v>0</v>
      </c>
      <c r="P9" s="196">
        <v>3.01</v>
      </c>
      <c r="Q9" s="196">
        <v>2.63</v>
      </c>
      <c r="R9" s="196">
        <v>4.7699999999999996</v>
      </c>
      <c r="S9" s="196">
        <v>2.7</v>
      </c>
      <c r="T9" s="196">
        <v>0</v>
      </c>
      <c r="U9" s="196">
        <v>10.6</v>
      </c>
      <c r="V9" s="196">
        <v>5.27</v>
      </c>
      <c r="W9" s="196">
        <v>6.98</v>
      </c>
      <c r="X9" s="196">
        <v>20.170000000000002</v>
      </c>
      <c r="Y9" s="196">
        <v>0</v>
      </c>
      <c r="Z9" s="196">
        <v>38</v>
      </c>
      <c r="AA9" s="196">
        <v>12.34</v>
      </c>
      <c r="AB9" s="196">
        <v>0</v>
      </c>
      <c r="AC9" s="196">
        <v>0</v>
      </c>
      <c r="AD9" s="196">
        <v>13.64</v>
      </c>
      <c r="AE9" s="196">
        <v>0</v>
      </c>
      <c r="AF9" s="196">
        <v>0</v>
      </c>
      <c r="AG9" s="196">
        <v>42.59</v>
      </c>
      <c r="AH9" s="196">
        <v>0</v>
      </c>
      <c r="AI9" s="196">
        <v>10.45</v>
      </c>
      <c r="AJ9" s="196">
        <v>0</v>
      </c>
      <c r="AK9" s="196">
        <v>9.17</v>
      </c>
      <c r="AL9" s="196">
        <v>0</v>
      </c>
      <c r="AM9" s="196">
        <v>0</v>
      </c>
      <c r="AN9" s="196">
        <v>0</v>
      </c>
      <c r="AO9" s="196">
        <v>139.5</v>
      </c>
      <c r="AP9" s="196">
        <v>0</v>
      </c>
      <c r="AQ9" s="196">
        <v>0</v>
      </c>
      <c r="AR9" s="196">
        <v>3.87</v>
      </c>
      <c r="AS9" s="196">
        <v>0</v>
      </c>
      <c r="AT9" s="196">
        <v>15.03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3.87</v>
      </c>
      <c r="D10" s="196">
        <v>3.87</v>
      </c>
      <c r="E10" s="196">
        <v>0</v>
      </c>
      <c r="F10" s="196">
        <v>0</v>
      </c>
      <c r="G10" s="196">
        <v>18.100000000000001</v>
      </c>
      <c r="H10" s="196">
        <v>0</v>
      </c>
      <c r="I10" s="196">
        <v>0</v>
      </c>
      <c r="J10" s="196">
        <v>8.35</v>
      </c>
      <c r="K10" s="196">
        <v>76.77</v>
      </c>
      <c r="L10" s="196">
        <v>20.420000000000002</v>
      </c>
      <c r="M10" s="196">
        <v>0</v>
      </c>
      <c r="N10" s="196">
        <v>1.1200000000000001</v>
      </c>
      <c r="O10" s="196">
        <v>0</v>
      </c>
      <c r="P10" s="196">
        <v>3.01</v>
      </c>
      <c r="Q10" s="196">
        <v>2.63</v>
      </c>
      <c r="R10" s="196">
        <v>4.7699999999999996</v>
      </c>
      <c r="S10" s="196">
        <v>2.7</v>
      </c>
      <c r="T10" s="196">
        <v>0</v>
      </c>
      <c r="U10" s="196">
        <v>10.6</v>
      </c>
      <c r="V10" s="196">
        <v>5.27</v>
      </c>
      <c r="W10" s="196">
        <v>6.98</v>
      </c>
      <c r="X10" s="196">
        <v>20.170000000000002</v>
      </c>
      <c r="Y10" s="196">
        <v>0</v>
      </c>
      <c r="Z10" s="196">
        <v>38</v>
      </c>
      <c r="AA10" s="196">
        <v>12.34</v>
      </c>
      <c r="AB10" s="196">
        <v>0</v>
      </c>
      <c r="AC10" s="196">
        <v>0</v>
      </c>
      <c r="AD10" s="196">
        <v>13.64</v>
      </c>
      <c r="AE10" s="196">
        <v>0</v>
      </c>
      <c r="AF10" s="196">
        <v>0</v>
      </c>
      <c r="AG10" s="196">
        <v>42.59</v>
      </c>
      <c r="AH10" s="196">
        <v>0</v>
      </c>
      <c r="AI10" s="196">
        <v>10.45</v>
      </c>
      <c r="AJ10" s="196">
        <v>0</v>
      </c>
      <c r="AK10" s="196">
        <v>9.17</v>
      </c>
      <c r="AL10" s="196">
        <v>0</v>
      </c>
      <c r="AM10" s="196">
        <v>0</v>
      </c>
      <c r="AN10" s="196">
        <v>0</v>
      </c>
      <c r="AO10" s="196">
        <v>139.5</v>
      </c>
      <c r="AP10" s="196">
        <v>0</v>
      </c>
      <c r="AQ10" s="196">
        <v>0</v>
      </c>
      <c r="AR10" s="196">
        <v>3.87</v>
      </c>
      <c r="AS10" s="196">
        <v>0</v>
      </c>
      <c r="AT10" s="196">
        <v>15.03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3.87</v>
      </c>
      <c r="D11" s="196">
        <v>3.87</v>
      </c>
      <c r="E11" s="196">
        <v>0</v>
      </c>
      <c r="F11" s="196">
        <v>0</v>
      </c>
      <c r="G11" s="196">
        <v>18.100000000000001</v>
      </c>
      <c r="H11" s="196">
        <v>0</v>
      </c>
      <c r="I11" s="196">
        <v>0</v>
      </c>
      <c r="J11" s="196">
        <v>8.35</v>
      </c>
      <c r="K11" s="196">
        <v>76.77</v>
      </c>
      <c r="L11" s="196">
        <v>20.420000000000002</v>
      </c>
      <c r="M11" s="196">
        <v>0</v>
      </c>
      <c r="N11" s="196">
        <v>1.1200000000000001</v>
      </c>
      <c r="O11" s="196">
        <v>0</v>
      </c>
      <c r="P11" s="196">
        <v>3.01</v>
      </c>
      <c r="Q11" s="196">
        <v>2.63</v>
      </c>
      <c r="R11" s="196">
        <v>4.7699999999999996</v>
      </c>
      <c r="S11" s="196">
        <v>2.7</v>
      </c>
      <c r="T11" s="196">
        <v>0</v>
      </c>
      <c r="U11" s="196">
        <v>10.6</v>
      </c>
      <c r="V11" s="196">
        <v>2.48</v>
      </c>
      <c r="W11" s="196">
        <v>6.98</v>
      </c>
      <c r="X11" s="196">
        <v>20.170000000000002</v>
      </c>
      <c r="Y11" s="196">
        <v>0</v>
      </c>
      <c r="Z11" s="196">
        <v>38</v>
      </c>
      <c r="AA11" s="196">
        <v>12.34</v>
      </c>
      <c r="AB11" s="196">
        <v>0</v>
      </c>
      <c r="AC11" s="196">
        <v>0</v>
      </c>
      <c r="AD11" s="196">
        <v>13.64</v>
      </c>
      <c r="AE11" s="196">
        <v>0</v>
      </c>
      <c r="AF11" s="196">
        <v>0</v>
      </c>
      <c r="AG11" s="196">
        <v>42.59</v>
      </c>
      <c r="AH11" s="196">
        <v>0</v>
      </c>
      <c r="AI11" s="196">
        <v>10.45</v>
      </c>
      <c r="AJ11" s="196">
        <v>0</v>
      </c>
      <c r="AK11" s="196">
        <v>9.17</v>
      </c>
      <c r="AL11" s="196">
        <v>0</v>
      </c>
      <c r="AM11" s="196">
        <v>0</v>
      </c>
      <c r="AN11" s="196">
        <v>0</v>
      </c>
      <c r="AO11" s="196">
        <v>139.5</v>
      </c>
      <c r="AP11" s="196">
        <v>0</v>
      </c>
      <c r="AQ11" s="196">
        <v>0</v>
      </c>
      <c r="AR11" s="196">
        <v>3.87</v>
      </c>
      <c r="AS11" s="196">
        <v>0</v>
      </c>
      <c r="AT11" s="196">
        <v>15.03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3.87</v>
      </c>
      <c r="D12" s="196">
        <v>3.87</v>
      </c>
      <c r="E12" s="196">
        <v>0</v>
      </c>
      <c r="F12" s="196">
        <v>0</v>
      </c>
      <c r="G12" s="196">
        <v>18.100000000000001</v>
      </c>
      <c r="H12" s="196">
        <v>0</v>
      </c>
      <c r="I12" s="196">
        <v>0</v>
      </c>
      <c r="J12" s="196">
        <v>8.35</v>
      </c>
      <c r="K12" s="196">
        <v>76.77</v>
      </c>
      <c r="L12" s="196">
        <v>20.420000000000002</v>
      </c>
      <c r="M12" s="196">
        <v>0</v>
      </c>
      <c r="N12" s="196">
        <v>1.1200000000000001</v>
      </c>
      <c r="O12" s="196">
        <v>0</v>
      </c>
      <c r="P12" s="196">
        <v>3.01</v>
      </c>
      <c r="Q12" s="196">
        <v>2.63</v>
      </c>
      <c r="R12" s="196">
        <v>4.7699999999999996</v>
      </c>
      <c r="S12" s="196">
        <v>2.7</v>
      </c>
      <c r="T12" s="196">
        <v>0</v>
      </c>
      <c r="U12" s="196">
        <v>10.6</v>
      </c>
      <c r="V12" s="196">
        <v>2.48</v>
      </c>
      <c r="W12" s="196">
        <v>6.98</v>
      </c>
      <c r="X12" s="196">
        <v>20.170000000000002</v>
      </c>
      <c r="Y12" s="196">
        <v>0</v>
      </c>
      <c r="Z12" s="196">
        <v>38</v>
      </c>
      <c r="AA12" s="196">
        <v>12.34</v>
      </c>
      <c r="AB12" s="196">
        <v>0</v>
      </c>
      <c r="AC12" s="196">
        <v>0</v>
      </c>
      <c r="AD12" s="196">
        <v>13.64</v>
      </c>
      <c r="AE12" s="196">
        <v>0</v>
      </c>
      <c r="AF12" s="196">
        <v>0</v>
      </c>
      <c r="AG12" s="196">
        <v>42.59</v>
      </c>
      <c r="AH12" s="196">
        <v>0</v>
      </c>
      <c r="AI12" s="196">
        <v>10.45</v>
      </c>
      <c r="AJ12" s="196">
        <v>0</v>
      </c>
      <c r="AK12" s="196">
        <v>9.17</v>
      </c>
      <c r="AL12" s="196">
        <v>0</v>
      </c>
      <c r="AM12" s="196">
        <v>0</v>
      </c>
      <c r="AN12" s="196">
        <v>0</v>
      </c>
      <c r="AO12" s="196">
        <v>139.5</v>
      </c>
      <c r="AP12" s="196">
        <v>0</v>
      </c>
      <c r="AQ12" s="196">
        <v>0</v>
      </c>
      <c r="AR12" s="196">
        <v>3.87</v>
      </c>
      <c r="AS12" s="196">
        <v>0</v>
      </c>
      <c r="AT12" s="196">
        <v>15.03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3.87</v>
      </c>
      <c r="D13" s="196">
        <v>3.87</v>
      </c>
      <c r="E13" s="196">
        <v>0</v>
      </c>
      <c r="F13" s="196">
        <v>0</v>
      </c>
      <c r="G13" s="196">
        <v>18.100000000000001</v>
      </c>
      <c r="H13" s="196">
        <v>0</v>
      </c>
      <c r="I13" s="196">
        <v>0</v>
      </c>
      <c r="J13" s="196">
        <v>8.35</v>
      </c>
      <c r="K13" s="196">
        <v>76.77</v>
      </c>
      <c r="L13" s="196">
        <v>20.420000000000002</v>
      </c>
      <c r="M13" s="196">
        <v>0</v>
      </c>
      <c r="N13" s="196">
        <v>1.1200000000000001</v>
      </c>
      <c r="O13" s="196">
        <v>0</v>
      </c>
      <c r="P13" s="196">
        <v>3.01</v>
      </c>
      <c r="Q13" s="196">
        <v>2.63</v>
      </c>
      <c r="R13" s="196">
        <v>4.7699999999999996</v>
      </c>
      <c r="S13" s="196">
        <v>2.7</v>
      </c>
      <c r="T13" s="196">
        <v>0</v>
      </c>
      <c r="U13" s="196">
        <v>10.6</v>
      </c>
      <c r="V13" s="196">
        <v>2.48</v>
      </c>
      <c r="W13" s="196">
        <v>6.98</v>
      </c>
      <c r="X13" s="196">
        <v>20.170000000000002</v>
      </c>
      <c r="Y13" s="196">
        <v>0</v>
      </c>
      <c r="Z13" s="196">
        <v>36.68</v>
      </c>
      <c r="AA13" s="196">
        <v>12.34</v>
      </c>
      <c r="AB13" s="196">
        <v>0</v>
      </c>
      <c r="AC13" s="196">
        <v>0</v>
      </c>
      <c r="AD13" s="196">
        <v>13.64</v>
      </c>
      <c r="AE13" s="196">
        <v>0</v>
      </c>
      <c r="AF13" s="196">
        <v>0</v>
      </c>
      <c r="AG13" s="196">
        <v>42.59</v>
      </c>
      <c r="AH13" s="196">
        <v>0</v>
      </c>
      <c r="AI13" s="196">
        <v>10.45</v>
      </c>
      <c r="AJ13" s="196">
        <v>0</v>
      </c>
      <c r="AK13" s="196">
        <v>9.17</v>
      </c>
      <c r="AL13" s="196">
        <v>0</v>
      </c>
      <c r="AM13" s="196">
        <v>0</v>
      </c>
      <c r="AN13" s="196">
        <v>0</v>
      </c>
      <c r="AO13" s="196">
        <v>139.5</v>
      </c>
      <c r="AP13" s="196">
        <v>0</v>
      </c>
      <c r="AQ13" s="196">
        <v>0</v>
      </c>
      <c r="AR13" s="196">
        <v>3.87</v>
      </c>
      <c r="AS13" s="196">
        <v>0</v>
      </c>
      <c r="AT13" s="196">
        <v>15.03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3.87</v>
      </c>
      <c r="D14" s="196">
        <v>3.87</v>
      </c>
      <c r="E14" s="196">
        <v>0</v>
      </c>
      <c r="F14" s="196">
        <v>0</v>
      </c>
      <c r="G14" s="196">
        <v>18.100000000000001</v>
      </c>
      <c r="H14" s="196">
        <v>0</v>
      </c>
      <c r="I14" s="196">
        <v>0</v>
      </c>
      <c r="J14" s="196">
        <v>8.35</v>
      </c>
      <c r="K14" s="196">
        <v>76.77</v>
      </c>
      <c r="L14" s="196">
        <v>20.420000000000002</v>
      </c>
      <c r="M14" s="196">
        <v>0</v>
      </c>
      <c r="N14" s="196">
        <v>1.1200000000000001</v>
      </c>
      <c r="O14" s="196">
        <v>0</v>
      </c>
      <c r="P14" s="196">
        <v>3.01</v>
      </c>
      <c r="Q14" s="196">
        <v>2.63</v>
      </c>
      <c r="R14" s="196">
        <v>4.7699999999999996</v>
      </c>
      <c r="S14" s="196">
        <v>2.7</v>
      </c>
      <c r="T14" s="196">
        <v>0</v>
      </c>
      <c r="U14" s="196">
        <v>10.6</v>
      </c>
      <c r="V14" s="196">
        <v>2.48</v>
      </c>
      <c r="W14" s="196">
        <v>6.98</v>
      </c>
      <c r="X14" s="196">
        <v>20.170000000000002</v>
      </c>
      <c r="Y14" s="196">
        <v>0</v>
      </c>
      <c r="Z14" s="196">
        <v>38</v>
      </c>
      <c r="AA14" s="196">
        <v>12.34</v>
      </c>
      <c r="AB14" s="196">
        <v>0</v>
      </c>
      <c r="AC14" s="196">
        <v>0</v>
      </c>
      <c r="AD14" s="196">
        <v>13.64</v>
      </c>
      <c r="AE14" s="196">
        <v>0</v>
      </c>
      <c r="AF14" s="196">
        <v>0</v>
      </c>
      <c r="AG14" s="196">
        <v>42.59</v>
      </c>
      <c r="AH14" s="196">
        <v>0</v>
      </c>
      <c r="AI14" s="196">
        <v>10.45</v>
      </c>
      <c r="AJ14" s="196">
        <v>0</v>
      </c>
      <c r="AK14" s="196">
        <v>9.17</v>
      </c>
      <c r="AL14" s="196">
        <v>0</v>
      </c>
      <c r="AM14" s="196">
        <v>0</v>
      </c>
      <c r="AN14" s="196">
        <v>0</v>
      </c>
      <c r="AO14" s="196">
        <v>139.5</v>
      </c>
      <c r="AP14" s="196">
        <v>0</v>
      </c>
      <c r="AQ14" s="196">
        <v>0</v>
      </c>
      <c r="AR14" s="196">
        <v>3.87</v>
      </c>
      <c r="AS14" s="196">
        <v>0</v>
      </c>
      <c r="AT14" s="196">
        <v>15.03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3.87</v>
      </c>
      <c r="D15" s="196">
        <v>3.87</v>
      </c>
      <c r="E15" s="196">
        <v>0</v>
      </c>
      <c r="F15" s="196">
        <v>0</v>
      </c>
      <c r="G15" s="196">
        <v>18.100000000000001</v>
      </c>
      <c r="H15" s="196">
        <v>0</v>
      </c>
      <c r="I15" s="196">
        <v>0</v>
      </c>
      <c r="J15" s="196">
        <v>8.35</v>
      </c>
      <c r="K15" s="196">
        <v>76.77</v>
      </c>
      <c r="L15" s="196">
        <v>20.420000000000002</v>
      </c>
      <c r="M15" s="196">
        <v>0</v>
      </c>
      <c r="N15" s="196">
        <v>1.1200000000000001</v>
      </c>
      <c r="O15" s="196">
        <v>0</v>
      </c>
      <c r="P15" s="196">
        <v>3.01</v>
      </c>
      <c r="Q15" s="196">
        <v>2.63</v>
      </c>
      <c r="R15" s="196">
        <v>4.7699999999999996</v>
      </c>
      <c r="S15" s="196">
        <v>2.7</v>
      </c>
      <c r="T15" s="196">
        <v>0</v>
      </c>
      <c r="U15" s="196">
        <v>10.6</v>
      </c>
      <c r="V15" s="196">
        <v>2.48</v>
      </c>
      <c r="W15" s="196">
        <v>6.98</v>
      </c>
      <c r="X15" s="196">
        <v>20.170000000000002</v>
      </c>
      <c r="Y15" s="196">
        <v>0</v>
      </c>
      <c r="Z15" s="196">
        <v>38</v>
      </c>
      <c r="AA15" s="196">
        <v>12.34</v>
      </c>
      <c r="AB15" s="196">
        <v>0</v>
      </c>
      <c r="AC15" s="196">
        <v>0</v>
      </c>
      <c r="AD15" s="196">
        <v>13.64</v>
      </c>
      <c r="AE15" s="196">
        <v>0</v>
      </c>
      <c r="AF15" s="196">
        <v>0</v>
      </c>
      <c r="AG15" s="196">
        <v>42.59</v>
      </c>
      <c r="AH15" s="196">
        <v>0</v>
      </c>
      <c r="AI15" s="196">
        <v>10.45</v>
      </c>
      <c r="AJ15" s="196">
        <v>0</v>
      </c>
      <c r="AK15" s="196">
        <v>9.17</v>
      </c>
      <c r="AL15" s="196">
        <v>0</v>
      </c>
      <c r="AM15" s="196">
        <v>0</v>
      </c>
      <c r="AN15" s="196">
        <v>0</v>
      </c>
      <c r="AO15" s="196">
        <v>139.5</v>
      </c>
      <c r="AP15" s="196">
        <v>0</v>
      </c>
      <c r="AQ15" s="196">
        <v>0</v>
      </c>
      <c r="AR15" s="196">
        <v>3.87</v>
      </c>
      <c r="AS15" s="196">
        <v>0</v>
      </c>
      <c r="AT15" s="196">
        <v>15.03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3.87</v>
      </c>
      <c r="D16" s="196">
        <v>3.87</v>
      </c>
      <c r="E16" s="196">
        <v>0</v>
      </c>
      <c r="F16" s="196">
        <v>0</v>
      </c>
      <c r="G16" s="196">
        <v>18.100000000000001</v>
      </c>
      <c r="H16" s="196">
        <v>0</v>
      </c>
      <c r="I16" s="196">
        <v>0</v>
      </c>
      <c r="J16" s="196">
        <v>8.35</v>
      </c>
      <c r="K16" s="196">
        <v>76.77</v>
      </c>
      <c r="L16" s="196">
        <v>20.420000000000002</v>
      </c>
      <c r="M16" s="196">
        <v>0</v>
      </c>
      <c r="N16" s="196">
        <v>1.1200000000000001</v>
      </c>
      <c r="O16" s="196">
        <v>0</v>
      </c>
      <c r="P16" s="196">
        <v>3.01</v>
      </c>
      <c r="Q16" s="196">
        <v>2.63</v>
      </c>
      <c r="R16" s="196">
        <v>4.7699999999999996</v>
      </c>
      <c r="S16" s="196">
        <v>2.7</v>
      </c>
      <c r="T16" s="196">
        <v>0</v>
      </c>
      <c r="U16" s="196">
        <v>10.6</v>
      </c>
      <c r="V16" s="196">
        <v>2.48</v>
      </c>
      <c r="W16" s="196">
        <v>6.98</v>
      </c>
      <c r="X16" s="196">
        <v>20.170000000000002</v>
      </c>
      <c r="Y16" s="196">
        <v>0</v>
      </c>
      <c r="Z16" s="196">
        <v>38</v>
      </c>
      <c r="AA16" s="196">
        <v>12.34</v>
      </c>
      <c r="AB16" s="196">
        <v>0</v>
      </c>
      <c r="AC16" s="196">
        <v>0</v>
      </c>
      <c r="AD16" s="196">
        <v>13.64</v>
      </c>
      <c r="AE16" s="196">
        <v>0</v>
      </c>
      <c r="AF16" s="196">
        <v>0</v>
      </c>
      <c r="AG16" s="196">
        <v>42.59</v>
      </c>
      <c r="AH16" s="196">
        <v>0</v>
      </c>
      <c r="AI16" s="196">
        <v>10.45</v>
      </c>
      <c r="AJ16" s="196">
        <v>0</v>
      </c>
      <c r="AK16" s="196">
        <v>9.17</v>
      </c>
      <c r="AL16" s="196">
        <v>0</v>
      </c>
      <c r="AM16" s="196">
        <v>0</v>
      </c>
      <c r="AN16" s="196">
        <v>0</v>
      </c>
      <c r="AO16" s="196">
        <v>139.5</v>
      </c>
      <c r="AP16" s="196">
        <v>0</v>
      </c>
      <c r="AQ16" s="196">
        <v>0</v>
      </c>
      <c r="AR16" s="196">
        <v>3.87</v>
      </c>
      <c r="AS16" s="196">
        <v>0</v>
      </c>
      <c r="AT16" s="196">
        <v>15.03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3.87</v>
      </c>
      <c r="D17" s="196">
        <v>3.87</v>
      </c>
      <c r="E17" s="196">
        <v>0</v>
      </c>
      <c r="F17" s="196">
        <v>0</v>
      </c>
      <c r="G17" s="196">
        <v>18.100000000000001</v>
      </c>
      <c r="H17" s="196">
        <v>0</v>
      </c>
      <c r="I17" s="196">
        <v>0</v>
      </c>
      <c r="J17" s="196">
        <v>8.35</v>
      </c>
      <c r="K17" s="196">
        <v>76.77</v>
      </c>
      <c r="L17" s="196">
        <v>20.420000000000002</v>
      </c>
      <c r="M17" s="196">
        <v>0</v>
      </c>
      <c r="N17" s="196">
        <v>1.1200000000000001</v>
      </c>
      <c r="O17" s="196">
        <v>0</v>
      </c>
      <c r="P17" s="196">
        <v>3.01</v>
      </c>
      <c r="Q17" s="196">
        <v>2.63</v>
      </c>
      <c r="R17" s="196">
        <v>4.7699999999999996</v>
      </c>
      <c r="S17" s="196">
        <v>2.7</v>
      </c>
      <c r="T17" s="196">
        <v>0</v>
      </c>
      <c r="U17" s="196">
        <v>10.6</v>
      </c>
      <c r="V17" s="196">
        <v>2.48</v>
      </c>
      <c r="W17" s="196">
        <v>6.98</v>
      </c>
      <c r="X17" s="196">
        <v>20.170000000000002</v>
      </c>
      <c r="Y17" s="196">
        <v>0</v>
      </c>
      <c r="Z17" s="196">
        <v>38</v>
      </c>
      <c r="AA17" s="196">
        <v>12.34</v>
      </c>
      <c r="AB17" s="196">
        <v>0</v>
      </c>
      <c r="AC17" s="196">
        <v>0</v>
      </c>
      <c r="AD17" s="196">
        <v>13.64</v>
      </c>
      <c r="AE17" s="196">
        <v>0</v>
      </c>
      <c r="AF17" s="196">
        <v>0</v>
      </c>
      <c r="AG17" s="196">
        <v>42.59</v>
      </c>
      <c r="AH17" s="196">
        <v>0</v>
      </c>
      <c r="AI17" s="196">
        <v>10.45</v>
      </c>
      <c r="AJ17" s="196">
        <v>0</v>
      </c>
      <c r="AK17" s="196">
        <v>9.17</v>
      </c>
      <c r="AL17" s="196">
        <v>0</v>
      </c>
      <c r="AM17" s="196">
        <v>0</v>
      </c>
      <c r="AN17" s="196">
        <v>0</v>
      </c>
      <c r="AO17" s="196">
        <v>139.5</v>
      </c>
      <c r="AP17" s="196">
        <v>0</v>
      </c>
      <c r="AQ17" s="196">
        <v>0</v>
      </c>
      <c r="AR17" s="196">
        <v>3.87</v>
      </c>
      <c r="AS17" s="196">
        <v>0</v>
      </c>
      <c r="AT17" s="196">
        <v>15.03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3.87</v>
      </c>
      <c r="D18" s="196">
        <v>3.87</v>
      </c>
      <c r="E18" s="196">
        <v>0</v>
      </c>
      <c r="F18" s="196">
        <v>0</v>
      </c>
      <c r="G18" s="196">
        <v>18.100000000000001</v>
      </c>
      <c r="H18" s="196">
        <v>0</v>
      </c>
      <c r="I18" s="196">
        <v>0</v>
      </c>
      <c r="J18" s="196">
        <v>8.35</v>
      </c>
      <c r="K18" s="196">
        <v>76.77</v>
      </c>
      <c r="L18" s="196">
        <v>20.420000000000002</v>
      </c>
      <c r="M18" s="196">
        <v>0</v>
      </c>
      <c r="N18" s="196">
        <v>1.1200000000000001</v>
      </c>
      <c r="O18" s="196">
        <v>0</v>
      </c>
      <c r="P18" s="196">
        <v>3.01</v>
      </c>
      <c r="Q18" s="196">
        <v>2.63</v>
      </c>
      <c r="R18" s="196">
        <v>4.7699999999999996</v>
      </c>
      <c r="S18" s="196">
        <v>2.7</v>
      </c>
      <c r="T18" s="196">
        <v>0</v>
      </c>
      <c r="U18" s="196">
        <v>10.6</v>
      </c>
      <c r="V18" s="196">
        <v>2.48</v>
      </c>
      <c r="W18" s="196">
        <v>6.98</v>
      </c>
      <c r="X18" s="196">
        <v>20.170000000000002</v>
      </c>
      <c r="Y18" s="196">
        <v>0</v>
      </c>
      <c r="Z18" s="196">
        <v>38</v>
      </c>
      <c r="AA18" s="196">
        <v>12.34</v>
      </c>
      <c r="AB18" s="196">
        <v>0</v>
      </c>
      <c r="AC18" s="196">
        <v>0</v>
      </c>
      <c r="AD18" s="196">
        <v>13.64</v>
      </c>
      <c r="AE18" s="196">
        <v>0</v>
      </c>
      <c r="AF18" s="196">
        <v>0</v>
      </c>
      <c r="AG18" s="196">
        <v>42.59</v>
      </c>
      <c r="AH18" s="196">
        <v>0</v>
      </c>
      <c r="AI18" s="196">
        <v>10.45</v>
      </c>
      <c r="AJ18" s="196">
        <v>0</v>
      </c>
      <c r="AK18" s="196">
        <v>9.17</v>
      </c>
      <c r="AL18" s="196">
        <v>0</v>
      </c>
      <c r="AM18" s="196">
        <v>0</v>
      </c>
      <c r="AN18" s="196">
        <v>0</v>
      </c>
      <c r="AO18" s="196">
        <v>139.5</v>
      </c>
      <c r="AP18" s="196">
        <v>0</v>
      </c>
      <c r="AQ18" s="196">
        <v>0</v>
      </c>
      <c r="AR18" s="196">
        <v>3.87</v>
      </c>
      <c r="AS18" s="196">
        <v>0</v>
      </c>
      <c r="AT18" s="196">
        <v>15.03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3.87</v>
      </c>
      <c r="D19" s="196">
        <v>3.87</v>
      </c>
      <c r="E19" s="196">
        <v>0</v>
      </c>
      <c r="F19" s="196">
        <v>0</v>
      </c>
      <c r="G19" s="196">
        <v>18.100000000000001</v>
      </c>
      <c r="H19" s="196">
        <v>0</v>
      </c>
      <c r="I19" s="196">
        <v>0</v>
      </c>
      <c r="J19" s="196">
        <v>8.35</v>
      </c>
      <c r="K19" s="196">
        <v>76.77</v>
      </c>
      <c r="L19" s="196">
        <v>20.420000000000002</v>
      </c>
      <c r="M19" s="196">
        <v>0</v>
      </c>
      <c r="N19" s="196">
        <v>1.1200000000000001</v>
      </c>
      <c r="O19" s="196">
        <v>0</v>
      </c>
      <c r="P19" s="196">
        <v>3.01</v>
      </c>
      <c r="Q19" s="196">
        <v>2.63</v>
      </c>
      <c r="R19" s="196">
        <v>4.7699999999999996</v>
      </c>
      <c r="S19" s="196">
        <v>2.7</v>
      </c>
      <c r="T19" s="196">
        <v>0</v>
      </c>
      <c r="U19" s="196">
        <v>10.6</v>
      </c>
      <c r="V19" s="196">
        <v>2.48</v>
      </c>
      <c r="W19" s="196">
        <v>6.98</v>
      </c>
      <c r="X19" s="196">
        <v>20.170000000000002</v>
      </c>
      <c r="Y19" s="196">
        <v>0</v>
      </c>
      <c r="Z19" s="196">
        <v>38</v>
      </c>
      <c r="AA19" s="196">
        <v>12.34</v>
      </c>
      <c r="AB19" s="196">
        <v>0</v>
      </c>
      <c r="AC19" s="196">
        <v>0</v>
      </c>
      <c r="AD19" s="196">
        <v>13.64</v>
      </c>
      <c r="AE19" s="196">
        <v>0</v>
      </c>
      <c r="AF19" s="196">
        <v>0</v>
      </c>
      <c r="AG19" s="196">
        <v>42.59</v>
      </c>
      <c r="AH19" s="196">
        <v>0</v>
      </c>
      <c r="AI19" s="196">
        <v>10.45</v>
      </c>
      <c r="AJ19" s="196">
        <v>0</v>
      </c>
      <c r="AK19" s="196">
        <v>9.17</v>
      </c>
      <c r="AL19" s="196">
        <v>0</v>
      </c>
      <c r="AM19" s="196">
        <v>0</v>
      </c>
      <c r="AN19" s="196">
        <v>0</v>
      </c>
      <c r="AO19" s="196">
        <v>139.5</v>
      </c>
      <c r="AP19" s="196">
        <v>0</v>
      </c>
      <c r="AQ19" s="196">
        <v>0</v>
      </c>
      <c r="AR19" s="196">
        <v>3.87</v>
      </c>
      <c r="AS19" s="196">
        <v>0</v>
      </c>
      <c r="AT19" s="196">
        <v>15.03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3.87</v>
      </c>
      <c r="D20" s="196">
        <v>3.87</v>
      </c>
      <c r="E20" s="196">
        <v>0</v>
      </c>
      <c r="F20" s="196">
        <v>0</v>
      </c>
      <c r="G20" s="196">
        <v>18.100000000000001</v>
      </c>
      <c r="H20" s="196">
        <v>0</v>
      </c>
      <c r="I20" s="196">
        <v>0</v>
      </c>
      <c r="J20" s="196">
        <v>8.35</v>
      </c>
      <c r="K20" s="196">
        <v>76.77</v>
      </c>
      <c r="L20" s="196">
        <v>20.420000000000002</v>
      </c>
      <c r="M20" s="196">
        <v>0</v>
      </c>
      <c r="N20" s="196">
        <v>1.1200000000000001</v>
      </c>
      <c r="O20" s="196">
        <v>0</v>
      </c>
      <c r="P20" s="196">
        <v>3.01</v>
      </c>
      <c r="Q20" s="196">
        <v>2.63</v>
      </c>
      <c r="R20" s="196">
        <v>4.7699999999999996</v>
      </c>
      <c r="S20" s="196">
        <v>2.7</v>
      </c>
      <c r="T20" s="196">
        <v>0</v>
      </c>
      <c r="U20" s="196">
        <v>10.6</v>
      </c>
      <c r="V20" s="196">
        <v>2.48</v>
      </c>
      <c r="W20" s="196">
        <v>6.98</v>
      </c>
      <c r="X20" s="196">
        <v>20.170000000000002</v>
      </c>
      <c r="Y20" s="196">
        <v>0</v>
      </c>
      <c r="Z20" s="196">
        <v>38</v>
      </c>
      <c r="AA20" s="196">
        <v>12.34</v>
      </c>
      <c r="AB20" s="196">
        <v>0</v>
      </c>
      <c r="AC20" s="196">
        <v>0</v>
      </c>
      <c r="AD20" s="196">
        <v>13.64</v>
      </c>
      <c r="AE20" s="196">
        <v>0</v>
      </c>
      <c r="AF20" s="196">
        <v>0</v>
      </c>
      <c r="AG20" s="196">
        <v>42.59</v>
      </c>
      <c r="AH20" s="196">
        <v>0</v>
      </c>
      <c r="AI20" s="196">
        <v>10.45</v>
      </c>
      <c r="AJ20" s="196">
        <v>0</v>
      </c>
      <c r="AK20" s="196">
        <v>9.17</v>
      </c>
      <c r="AL20" s="196">
        <v>0</v>
      </c>
      <c r="AM20" s="196">
        <v>0</v>
      </c>
      <c r="AN20" s="196">
        <v>0</v>
      </c>
      <c r="AO20" s="196">
        <v>139.5</v>
      </c>
      <c r="AP20" s="196">
        <v>0</v>
      </c>
      <c r="AQ20" s="196">
        <v>0</v>
      </c>
      <c r="AR20" s="196">
        <v>3.87</v>
      </c>
      <c r="AS20" s="196">
        <v>0</v>
      </c>
      <c r="AT20" s="196">
        <v>15.03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3.87</v>
      </c>
      <c r="D21" s="196">
        <v>3.87</v>
      </c>
      <c r="E21" s="196">
        <v>0</v>
      </c>
      <c r="F21" s="196">
        <v>0</v>
      </c>
      <c r="G21" s="196">
        <v>18.100000000000001</v>
      </c>
      <c r="H21" s="196">
        <v>0</v>
      </c>
      <c r="I21" s="196">
        <v>0</v>
      </c>
      <c r="J21" s="196">
        <v>8.35</v>
      </c>
      <c r="K21" s="196">
        <v>76.77</v>
      </c>
      <c r="L21" s="196">
        <v>20.420000000000002</v>
      </c>
      <c r="M21" s="196">
        <v>0</v>
      </c>
      <c r="N21" s="196">
        <v>1.1200000000000001</v>
      </c>
      <c r="O21" s="196">
        <v>0</v>
      </c>
      <c r="P21" s="196">
        <v>3.01</v>
      </c>
      <c r="Q21" s="196">
        <v>2.63</v>
      </c>
      <c r="R21" s="196">
        <v>4.7699999999999996</v>
      </c>
      <c r="S21" s="196">
        <v>2.7</v>
      </c>
      <c r="T21" s="196">
        <v>0</v>
      </c>
      <c r="U21" s="196">
        <v>10.6</v>
      </c>
      <c r="V21" s="196">
        <v>2.48</v>
      </c>
      <c r="W21" s="196">
        <v>6.98</v>
      </c>
      <c r="X21" s="196">
        <v>20.170000000000002</v>
      </c>
      <c r="Y21" s="196">
        <v>0</v>
      </c>
      <c r="Z21" s="196">
        <v>40.270000000000003</v>
      </c>
      <c r="AA21" s="196">
        <v>12.34</v>
      </c>
      <c r="AB21" s="196">
        <v>0</v>
      </c>
      <c r="AC21" s="196">
        <v>0</v>
      </c>
      <c r="AD21" s="196">
        <v>13.64</v>
      </c>
      <c r="AE21" s="196">
        <v>0</v>
      </c>
      <c r="AF21" s="196">
        <v>0</v>
      </c>
      <c r="AG21" s="196">
        <v>42.59</v>
      </c>
      <c r="AH21" s="196">
        <v>0</v>
      </c>
      <c r="AI21" s="196">
        <v>10.45</v>
      </c>
      <c r="AJ21" s="196">
        <v>0</v>
      </c>
      <c r="AK21" s="196">
        <v>9.17</v>
      </c>
      <c r="AL21" s="196">
        <v>0</v>
      </c>
      <c r="AM21" s="196">
        <v>0</v>
      </c>
      <c r="AN21" s="196">
        <v>0</v>
      </c>
      <c r="AO21" s="196">
        <v>139.5</v>
      </c>
      <c r="AP21" s="196">
        <v>0</v>
      </c>
      <c r="AQ21" s="196">
        <v>0</v>
      </c>
      <c r="AR21" s="196">
        <v>3.87</v>
      </c>
      <c r="AS21" s="196">
        <v>0</v>
      </c>
      <c r="AT21" s="196">
        <v>15.03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3.87</v>
      </c>
      <c r="D22" s="196">
        <v>3.87</v>
      </c>
      <c r="E22" s="196">
        <v>0</v>
      </c>
      <c r="F22" s="196">
        <v>0</v>
      </c>
      <c r="G22" s="196">
        <v>18.100000000000001</v>
      </c>
      <c r="H22" s="196">
        <v>0</v>
      </c>
      <c r="I22" s="196">
        <v>0</v>
      </c>
      <c r="J22" s="196">
        <v>8.35</v>
      </c>
      <c r="K22" s="196">
        <v>76.77</v>
      </c>
      <c r="L22" s="196">
        <v>20.420000000000002</v>
      </c>
      <c r="M22" s="196">
        <v>0</v>
      </c>
      <c r="N22" s="196">
        <v>1.1200000000000001</v>
      </c>
      <c r="O22" s="196">
        <v>0</v>
      </c>
      <c r="P22" s="196">
        <v>3.01</v>
      </c>
      <c r="Q22" s="196">
        <v>2.63</v>
      </c>
      <c r="R22" s="196">
        <v>4.7699999999999996</v>
      </c>
      <c r="S22" s="196">
        <v>2.7</v>
      </c>
      <c r="T22" s="196">
        <v>0</v>
      </c>
      <c r="U22" s="196">
        <v>10.6</v>
      </c>
      <c r="V22" s="196">
        <v>2.48</v>
      </c>
      <c r="W22" s="196">
        <v>6.98</v>
      </c>
      <c r="X22" s="196">
        <v>20.170000000000002</v>
      </c>
      <c r="Y22" s="196">
        <v>0</v>
      </c>
      <c r="Z22" s="196">
        <v>38</v>
      </c>
      <c r="AA22" s="196">
        <v>12.34</v>
      </c>
      <c r="AB22" s="196">
        <v>0</v>
      </c>
      <c r="AC22" s="196">
        <v>0</v>
      </c>
      <c r="AD22" s="196">
        <v>13.64</v>
      </c>
      <c r="AE22" s="196">
        <v>0</v>
      </c>
      <c r="AF22" s="196">
        <v>0</v>
      </c>
      <c r="AG22" s="196">
        <v>42.59</v>
      </c>
      <c r="AH22" s="196">
        <v>0</v>
      </c>
      <c r="AI22" s="196">
        <v>10.45</v>
      </c>
      <c r="AJ22" s="196">
        <v>0</v>
      </c>
      <c r="AK22" s="196">
        <v>9.17</v>
      </c>
      <c r="AL22" s="196">
        <v>0</v>
      </c>
      <c r="AM22" s="196">
        <v>0</v>
      </c>
      <c r="AN22" s="196">
        <v>0</v>
      </c>
      <c r="AO22" s="196">
        <v>139.5</v>
      </c>
      <c r="AP22" s="196">
        <v>0</v>
      </c>
      <c r="AQ22" s="196">
        <v>0</v>
      </c>
      <c r="AR22" s="196">
        <v>3.87</v>
      </c>
      <c r="AS22" s="196">
        <v>0</v>
      </c>
      <c r="AT22" s="196">
        <v>15.03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3.87</v>
      </c>
      <c r="D23" s="196">
        <v>3.87</v>
      </c>
      <c r="E23" s="196">
        <v>0</v>
      </c>
      <c r="F23" s="196">
        <v>0</v>
      </c>
      <c r="G23" s="196">
        <v>18.100000000000001</v>
      </c>
      <c r="H23" s="196">
        <v>0</v>
      </c>
      <c r="I23" s="196">
        <v>0</v>
      </c>
      <c r="J23" s="196">
        <v>8.35</v>
      </c>
      <c r="K23" s="196">
        <v>76.77</v>
      </c>
      <c r="L23" s="196">
        <v>20.420000000000002</v>
      </c>
      <c r="M23" s="196">
        <v>0</v>
      </c>
      <c r="N23" s="196">
        <v>1.1200000000000001</v>
      </c>
      <c r="O23" s="196">
        <v>0</v>
      </c>
      <c r="P23" s="196">
        <v>3.01</v>
      </c>
      <c r="Q23" s="196">
        <v>2.76</v>
      </c>
      <c r="R23" s="196">
        <v>5</v>
      </c>
      <c r="S23" s="196">
        <v>3.16</v>
      </c>
      <c r="T23" s="196">
        <v>0</v>
      </c>
      <c r="U23" s="196">
        <v>10.6</v>
      </c>
      <c r="V23" s="196">
        <v>5.27</v>
      </c>
      <c r="W23" s="196">
        <v>6.98</v>
      </c>
      <c r="X23" s="196">
        <v>13.44</v>
      </c>
      <c r="Y23" s="196">
        <v>0</v>
      </c>
      <c r="Z23" s="196">
        <v>38</v>
      </c>
      <c r="AA23" s="196">
        <v>12.34</v>
      </c>
      <c r="AB23" s="196">
        <v>0</v>
      </c>
      <c r="AC23" s="196">
        <v>0</v>
      </c>
      <c r="AD23" s="196">
        <v>13.64</v>
      </c>
      <c r="AE23" s="196">
        <v>0</v>
      </c>
      <c r="AF23" s="196">
        <v>0</v>
      </c>
      <c r="AG23" s="196">
        <v>23.73</v>
      </c>
      <c r="AH23" s="196">
        <v>8.1300000000000008</v>
      </c>
      <c r="AI23" s="196">
        <v>10.45</v>
      </c>
      <c r="AJ23" s="196">
        <v>0</v>
      </c>
      <c r="AK23" s="196">
        <v>9.17</v>
      </c>
      <c r="AL23" s="196">
        <v>0</v>
      </c>
      <c r="AM23" s="196">
        <v>0</v>
      </c>
      <c r="AN23" s="196">
        <v>0</v>
      </c>
      <c r="AO23" s="196">
        <v>139.5</v>
      </c>
      <c r="AP23" s="196">
        <v>0</v>
      </c>
      <c r="AQ23" s="196">
        <v>0</v>
      </c>
      <c r="AR23" s="196">
        <v>3.87</v>
      </c>
      <c r="AS23" s="196">
        <v>0</v>
      </c>
      <c r="AT23" s="196">
        <v>15.03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3.87</v>
      </c>
      <c r="D24" s="196">
        <v>3.87</v>
      </c>
      <c r="E24" s="196">
        <v>0</v>
      </c>
      <c r="F24" s="196">
        <v>0</v>
      </c>
      <c r="G24" s="196">
        <v>18.100000000000001</v>
      </c>
      <c r="H24" s="196">
        <v>0</v>
      </c>
      <c r="I24" s="196">
        <v>0</v>
      </c>
      <c r="J24" s="196">
        <v>8.35</v>
      </c>
      <c r="K24" s="196">
        <v>76.77</v>
      </c>
      <c r="L24" s="196">
        <v>20.420000000000002</v>
      </c>
      <c r="M24" s="196">
        <v>0</v>
      </c>
      <c r="N24" s="196">
        <v>1.1200000000000001</v>
      </c>
      <c r="O24" s="196">
        <v>0</v>
      </c>
      <c r="P24" s="196">
        <v>3.01</v>
      </c>
      <c r="Q24" s="196">
        <v>2.66</v>
      </c>
      <c r="R24" s="196">
        <v>5.25</v>
      </c>
      <c r="S24" s="196">
        <v>2.86</v>
      </c>
      <c r="T24" s="196">
        <v>0</v>
      </c>
      <c r="U24" s="196">
        <v>10.6</v>
      </c>
      <c r="V24" s="196">
        <v>5.27</v>
      </c>
      <c r="W24" s="196">
        <v>0.44</v>
      </c>
      <c r="X24" s="196">
        <v>1.52</v>
      </c>
      <c r="Y24" s="196">
        <v>0</v>
      </c>
      <c r="Z24" s="196">
        <v>39.07</v>
      </c>
      <c r="AA24" s="196">
        <v>12.34</v>
      </c>
      <c r="AB24" s="196">
        <v>0</v>
      </c>
      <c r="AC24" s="196">
        <v>0</v>
      </c>
      <c r="AD24" s="196">
        <v>13.64</v>
      </c>
      <c r="AE24" s="196">
        <v>0</v>
      </c>
      <c r="AF24" s="196">
        <v>0</v>
      </c>
      <c r="AG24" s="196">
        <v>21.49</v>
      </c>
      <c r="AH24" s="196">
        <v>14.46</v>
      </c>
      <c r="AI24" s="196">
        <v>10.45</v>
      </c>
      <c r="AJ24" s="196">
        <v>0</v>
      </c>
      <c r="AK24" s="196">
        <v>9.17</v>
      </c>
      <c r="AL24" s="196">
        <v>0</v>
      </c>
      <c r="AM24" s="196">
        <v>0</v>
      </c>
      <c r="AN24" s="196">
        <v>0</v>
      </c>
      <c r="AO24" s="196">
        <v>139.5</v>
      </c>
      <c r="AP24" s="196">
        <v>0</v>
      </c>
      <c r="AQ24" s="196">
        <v>0</v>
      </c>
      <c r="AR24" s="196">
        <v>3.87</v>
      </c>
      <c r="AS24" s="196">
        <v>0</v>
      </c>
      <c r="AT24" s="196">
        <v>15.03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3.87</v>
      </c>
      <c r="D25" s="196">
        <v>3.87</v>
      </c>
      <c r="E25" s="196">
        <v>0</v>
      </c>
      <c r="F25" s="196">
        <v>0</v>
      </c>
      <c r="G25" s="196">
        <v>18.100000000000001</v>
      </c>
      <c r="H25" s="196">
        <v>0</v>
      </c>
      <c r="I25" s="196">
        <v>0</v>
      </c>
      <c r="J25" s="196">
        <v>8.35</v>
      </c>
      <c r="K25" s="196">
        <v>76.77</v>
      </c>
      <c r="L25" s="196">
        <v>20.420000000000002</v>
      </c>
      <c r="M25" s="196">
        <v>0</v>
      </c>
      <c r="N25" s="196">
        <v>1.1200000000000001</v>
      </c>
      <c r="O25" s="196">
        <v>0</v>
      </c>
      <c r="P25" s="196">
        <v>3.01</v>
      </c>
      <c r="Q25" s="196">
        <v>2.66</v>
      </c>
      <c r="R25" s="196">
        <v>5</v>
      </c>
      <c r="S25" s="196">
        <v>2.86</v>
      </c>
      <c r="T25" s="196">
        <v>0</v>
      </c>
      <c r="U25" s="196">
        <v>10.6</v>
      </c>
      <c r="V25" s="196">
        <v>5.27</v>
      </c>
      <c r="W25" s="196">
        <v>0.46</v>
      </c>
      <c r="X25" s="196">
        <v>1.45</v>
      </c>
      <c r="Y25" s="196">
        <v>0</v>
      </c>
      <c r="Z25" s="196">
        <v>2.74</v>
      </c>
      <c r="AA25" s="196">
        <v>12.34</v>
      </c>
      <c r="AB25" s="196">
        <v>0</v>
      </c>
      <c r="AC25" s="196">
        <v>0</v>
      </c>
      <c r="AD25" s="196">
        <v>13.64</v>
      </c>
      <c r="AE25" s="196">
        <v>0</v>
      </c>
      <c r="AF25" s="196">
        <v>0</v>
      </c>
      <c r="AG25" s="196">
        <v>42.59</v>
      </c>
      <c r="AH25" s="196">
        <v>0</v>
      </c>
      <c r="AI25" s="196">
        <v>10.45</v>
      </c>
      <c r="AJ25" s="196">
        <v>0</v>
      </c>
      <c r="AK25" s="196">
        <v>10.210000000000001</v>
      </c>
      <c r="AL25" s="196">
        <v>0</v>
      </c>
      <c r="AM25" s="196">
        <v>0</v>
      </c>
      <c r="AN25" s="196">
        <v>0</v>
      </c>
      <c r="AO25" s="196">
        <v>139.5</v>
      </c>
      <c r="AP25" s="196">
        <v>0</v>
      </c>
      <c r="AQ25" s="196">
        <v>0</v>
      </c>
      <c r="AR25" s="196">
        <v>3.87</v>
      </c>
      <c r="AS25" s="196">
        <v>0</v>
      </c>
      <c r="AT25" s="196">
        <v>15.03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3.87</v>
      </c>
      <c r="D26" s="196">
        <v>3.87</v>
      </c>
      <c r="E26" s="196">
        <v>0</v>
      </c>
      <c r="F26" s="196">
        <v>0</v>
      </c>
      <c r="G26" s="196">
        <v>18.100000000000001</v>
      </c>
      <c r="H26" s="196">
        <v>0</v>
      </c>
      <c r="I26" s="196">
        <v>0</v>
      </c>
      <c r="J26" s="196">
        <v>8.35</v>
      </c>
      <c r="K26" s="196">
        <v>76.77</v>
      </c>
      <c r="L26" s="196">
        <v>20.420000000000002</v>
      </c>
      <c r="M26" s="196">
        <v>0</v>
      </c>
      <c r="N26" s="196">
        <v>1.1200000000000001</v>
      </c>
      <c r="O26" s="196">
        <v>0</v>
      </c>
      <c r="P26" s="196">
        <v>3.01</v>
      </c>
      <c r="Q26" s="196">
        <v>2.66</v>
      </c>
      <c r="R26" s="196">
        <v>0.42</v>
      </c>
      <c r="S26" s="196">
        <v>2.86</v>
      </c>
      <c r="T26" s="196">
        <v>0</v>
      </c>
      <c r="U26" s="196">
        <v>10.6</v>
      </c>
      <c r="V26" s="196">
        <v>0.21</v>
      </c>
      <c r="W26" s="196">
        <v>0.46</v>
      </c>
      <c r="X26" s="196">
        <v>1.45</v>
      </c>
      <c r="Y26" s="196">
        <v>0</v>
      </c>
      <c r="Z26" s="196">
        <v>2.74</v>
      </c>
      <c r="AA26" s="196">
        <v>0.89</v>
      </c>
      <c r="AB26" s="196">
        <v>0</v>
      </c>
      <c r="AC26" s="196">
        <v>0</v>
      </c>
      <c r="AD26" s="196">
        <v>13.64</v>
      </c>
      <c r="AE26" s="196">
        <v>0</v>
      </c>
      <c r="AF26" s="196">
        <v>0</v>
      </c>
      <c r="AG26" s="196">
        <v>42.59</v>
      </c>
      <c r="AH26" s="196">
        <v>0</v>
      </c>
      <c r="AI26" s="196">
        <v>10.45</v>
      </c>
      <c r="AJ26" s="196">
        <v>0</v>
      </c>
      <c r="AK26" s="196">
        <v>10.210000000000001</v>
      </c>
      <c r="AL26" s="196">
        <v>0</v>
      </c>
      <c r="AM26" s="196">
        <v>0</v>
      </c>
      <c r="AN26" s="196">
        <v>0</v>
      </c>
      <c r="AO26" s="196">
        <v>139.5</v>
      </c>
      <c r="AP26" s="196">
        <v>0</v>
      </c>
      <c r="AQ26" s="196">
        <v>0</v>
      </c>
      <c r="AR26" s="196">
        <v>3.87</v>
      </c>
      <c r="AS26" s="196">
        <v>0</v>
      </c>
      <c r="AT26" s="196">
        <v>15.03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3.87</v>
      </c>
      <c r="D27" s="196">
        <v>3.87</v>
      </c>
      <c r="E27" s="196">
        <v>0</v>
      </c>
      <c r="F27" s="196">
        <v>0</v>
      </c>
      <c r="G27" s="196">
        <v>18.100000000000001</v>
      </c>
      <c r="H27" s="196">
        <v>0</v>
      </c>
      <c r="I27" s="196">
        <v>0</v>
      </c>
      <c r="J27" s="196">
        <v>8.35</v>
      </c>
      <c r="K27" s="196">
        <v>41.34</v>
      </c>
      <c r="L27" s="196">
        <v>1.69</v>
      </c>
      <c r="M27" s="196">
        <v>0</v>
      </c>
      <c r="N27" s="196">
        <v>1.1200000000000001</v>
      </c>
      <c r="O27" s="196">
        <v>0</v>
      </c>
      <c r="P27" s="196">
        <v>3.01</v>
      </c>
      <c r="Q27" s="196">
        <v>0.22</v>
      </c>
      <c r="R27" s="196">
        <v>0.42</v>
      </c>
      <c r="S27" s="196">
        <v>0.93</v>
      </c>
      <c r="T27" s="196">
        <v>0</v>
      </c>
      <c r="U27" s="196">
        <v>10.6</v>
      </c>
      <c r="V27" s="196">
        <v>0.21</v>
      </c>
      <c r="W27" s="196">
        <v>0.46</v>
      </c>
      <c r="X27" s="196">
        <v>1.45</v>
      </c>
      <c r="Y27" s="196">
        <v>0</v>
      </c>
      <c r="Z27" s="196">
        <v>2.74</v>
      </c>
      <c r="AA27" s="196">
        <v>0.89</v>
      </c>
      <c r="AB27" s="196">
        <v>0</v>
      </c>
      <c r="AC27" s="196">
        <v>0</v>
      </c>
      <c r="AD27" s="196">
        <v>13.64</v>
      </c>
      <c r="AE27" s="196">
        <v>0</v>
      </c>
      <c r="AF27" s="196">
        <v>0</v>
      </c>
      <c r="AG27" s="196">
        <v>42.59</v>
      </c>
      <c r="AH27" s="196">
        <v>0</v>
      </c>
      <c r="AI27" s="196">
        <v>10.45</v>
      </c>
      <c r="AJ27" s="196">
        <v>0</v>
      </c>
      <c r="AK27" s="196">
        <v>11.59</v>
      </c>
      <c r="AL27" s="196">
        <v>0</v>
      </c>
      <c r="AM27" s="196">
        <v>0</v>
      </c>
      <c r="AN27" s="196">
        <v>0</v>
      </c>
      <c r="AO27" s="196">
        <v>139.5</v>
      </c>
      <c r="AP27" s="196">
        <v>0</v>
      </c>
      <c r="AQ27" s="196">
        <v>0</v>
      </c>
      <c r="AR27" s="196">
        <v>3.87</v>
      </c>
      <c r="AS27" s="196">
        <v>0</v>
      </c>
      <c r="AT27" s="196">
        <v>15.03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3.87</v>
      </c>
      <c r="D28" s="196">
        <v>3.87</v>
      </c>
      <c r="E28" s="196">
        <v>0</v>
      </c>
      <c r="F28" s="196">
        <v>0</v>
      </c>
      <c r="G28" s="196">
        <v>18.100000000000001</v>
      </c>
      <c r="H28" s="196">
        <v>0</v>
      </c>
      <c r="I28" s="196">
        <v>0</v>
      </c>
      <c r="J28" s="196">
        <v>8.35</v>
      </c>
      <c r="K28" s="196">
        <v>6.33</v>
      </c>
      <c r="L28" s="196">
        <v>2.14</v>
      </c>
      <c r="M28" s="196">
        <v>0</v>
      </c>
      <c r="N28" s="196">
        <v>1.1200000000000001</v>
      </c>
      <c r="O28" s="196">
        <v>0</v>
      </c>
      <c r="P28" s="196">
        <v>3.01</v>
      </c>
      <c r="Q28" s="196">
        <v>0.22</v>
      </c>
      <c r="R28" s="196">
        <v>0.65</v>
      </c>
      <c r="S28" s="196">
        <v>1.01</v>
      </c>
      <c r="T28" s="196">
        <v>0</v>
      </c>
      <c r="U28" s="196">
        <v>10.6</v>
      </c>
      <c r="V28" s="196">
        <v>0.2</v>
      </c>
      <c r="W28" s="196">
        <v>0.46</v>
      </c>
      <c r="X28" s="196">
        <v>1.45</v>
      </c>
      <c r="Y28" s="196">
        <v>0</v>
      </c>
      <c r="Z28" s="196">
        <v>2.74</v>
      </c>
      <c r="AA28" s="196">
        <v>0.89</v>
      </c>
      <c r="AB28" s="196">
        <v>0</v>
      </c>
      <c r="AC28" s="196">
        <v>0</v>
      </c>
      <c r="AD28" s="196">
        <v>13.64</v>
      </c>
      <c r="AE28" s="196">
        <v>0</v>
      </c>
      <c r="AF28" s="196">
        <v>0</v>
      </c>
      <c r="AG28" s="196">
        <v>42.59</v>
      </c>
      <c r="AH28" s="196">
        <v>0</v>
      </c>
      <c r="AI28" s="196">
        <v>10.45</v>
      </c>
      <c r="AJ28" s="196">
        <v>0</v>
      </c>
      <c r="AK28" s="196">
        <v>12.6</v>
      </c>
      <c r="AL28" s="196">
        <v>0</v>
      </c>
      <c r="AM28" s="196">
        <v>0</v>
      </c>
      <c r="AN28" s="196">
        <v>0</v>
      </c>
      <c r="AO28" s="196">
        <v>139.5</v>
      </c>
      <c r="AP28" s="196">
        <v>0</v>
      </c>
      <c r="AQ28" s="196">
        <v>0</v>
      </c>
      <c r="AR28" s="196">
        <v>3.87</v>
      </c>
      <c r="AS28" s="196">
        <v>0</v>
      </c>
      <c r="AT28" s="196">
        <v>15.03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3.87</v>
      </c>
      <c r="D29" s="196">
        <v>3.87</v>
      </c>
      <c r="E29" s="196">
        <v>0</v>
      </c>
      <c r="F29" s="196">
        <v>0</v>
      </c>
      <c r="G29" s="196">
        <v>18.100000000000001</v>
      </c>
      <c r="H29" s="196">
        <v>0</v>
      </c>
      <c r="I29" s="196">
        <v>0</v>
      </c>
      <c r="J29" s="196">
        <v>8.35</v>
      </c>
      <c r="K29" s="196">
        <v>6.33</v>
      </c>
      <c r="L29" s="196">
        <v>1.69</v>
      </c>
      <c r="M29" s="196">
        <v>0</v>
      </c>
      <c r="N29" s="196">
        <v>1.1200000000000001</v>
      </c>
      <c r="O29" s="196">
        <v>0</v>
      </c>
      <c r="P29" s="196">
        <v>3.01</v>
      </c>
      <c r="Q29" s="196">
        <v>0.22</v>
      </c>
      <c r="R29" s="196">
        <v>0.42</v>
      </c>
      <c r="S29" s="196">
        <v>0.93</v>
      </c>
      <c r="T29" s="196">
        <v>0</v>
      </c>
      <c r="U29" s="196">
        <v>10.6</v>
      </c>
      <c r="V29" s="196">
        <v>0.2</v>
      </c>
      <c r="W29" s="196">
        <v>0.46</v>
      </c>
      <c r="X29" s="196">
        <v>1.45</v>
      </c>
      <c r="Y29" s="196">
        <v>0</v>
      </c>
      <c r="Z29" s="196">
        <v>2.74</v>
      </c>
      <c r="AA29" s="196">
        <v>0.89</v>
      </c>
      <c r="AB29" s="196">
        <v>0</v>
      </c>
      <c r="AC29" s="196">
        <v>0</v>
      </c>
      <c r="AD29" s="196">
        <v>13.64</v>
      </c>
      <c r="AE29" s="196">
        <v>0</v>
      </c>
      <c r="AF29" s="196">
        <v>0</v>
      </c>
      <c r="AG29" s="196">
        <v>42.59</v>
      </c>
      <c r="AH29" s="196">
        <v>0</v>
      </c>
      <c r="AI29" s="196">
        <v>10.45</v>
      </c>
      <c r="AJ29" s="196">
        <v>0</v>
      </c>
      <c r="AK29" s="196">
        <v>2.6</v>
      </c>
      <c r="AL29" s="196">
        <v>0</v>
      </c>
      <c r="AM29" s="196">
        <v>0</v>
      </c>
      <c r="AN29" s="196">
        <v>0</v>
      </c>
      <c r="AO29" s="196">
        <v>139.5</v>
      </c>
      <c r="AP29" s="196">
        <v>0</v>
      </c>
      <c r="AQ29" s="196">
        <v>0</v>
      </c>
      <c r="AR29" s="196">
        <v>3.87</v>
      </c>
      <c r="AS29" s="196">
        <v>0</v>
      </c>
      <c r="AT29" s="196">
        <v>15.03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3.87</v>
      </c>
      <c r="D30" s="196">
        <v>3.87</v>
      </c>
      <c r="E30" s="196">
        <v>0</v>
      </c>
      <c r="F30" s="196">
        <v>0</v>
      </c>
      <c r="G30" s="196">
        <v>18.100000000000001</v>
      </c>
      <c r="H30" s="196">
        <v>0</v>
      </c>
      <c r="I30" s="196">
        <v>0</v>
      </c>
      <c r="J30" s="196">
        <v>8.35</v>
      </c>
      <c r="K30" s="196">
        <v>6.33</v>
      </c>
      <c r="L30" s="196">
        <v>1.69</v>
      </c>
      <c r="M30" s="196">
        <v>0</v>
      </c>
      <c r="N30" s="196">
        <v>1.1200000000000001</v>
      </c>
      <c r="O30" s="196">
        <v>0</v>
      </c>
      <c r="P30" s="196">
        <v>3.01</v>
      </c>
      <c r="Q30" s="196">
        <v>0.22</v>
      </c>
      <c r="R30" s="196">
        <v>0.42</v>
      </c>
      <c r="S30" s="196">
        <v>0.93</v>
      </c>
      <c r="T30" s="196">
        <v>0</v>
      </c>
      <c r="U30" s="196">
        <v>10.6</v>
      </c>
      <c r="V30" s="196">
        <v>0.2</v>
      </c>
      <c r="W30" s="196">
        <v>0.46</v>
      </c>
      <c r="X30" s="196">
        <v>1.45</v>
      </c>
      <c r="Y30" s="196">
        <v>0</v>
      </c>
      <c r="Z30" s="196">
        <v>2.74</v>
      </c>
      <c r="AA30" s="196">
        <v>0.89</v>
      </c>
      <c r="AB30" s="196">
        <v>0</v>
      </c>
      <c r="AC30" s="196">
        <v>0</v>
      </c>
      <c r="AD30" s="196">
        <v>13.64</v>
      </c>
      <c r="AE30" s="196">
        <v>0</v>
      </c>
      <c r="AF30" s="196">
        <v>0</v>
      </c>
      <c r="AG30" s="196">
        <v>42.59</v>
      </c>
      <c r="AH30" s="196">
        <v>0</v>
      </c>
      <c r="AI30" s="196">
        <v>10.45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139.5</v>
      </c>
      <c r="AP30" s="196">
        <v>0</v>
      </c>
      <c r="AQ30" s="196">
        <v>0</v>
      </c>
      <c r="AR30" s="196">
        <v>3.87</v>
      </c>
      <c r="AS30" s="196">
        <v>0</v>
      </c>
      <c r="AT30" s="196">
        <v>15.03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3.87</v>
      </c>
      <c r="D31" s="196">
        <v>3.87</v>
      </c>
      <c r="E31" s="196">
        <v>0</v>
      </c>
      <c r="F31" s="196">
        <v>0</v>
      </c>
      <c r="G31" s="196">
        <v>18.100000000000001</v>
      </c>
      <c r="H31" s="196">
        <v>0</v>
      </c>
      <c r="I31" s="196">
        <v>0</v>
      </c>
      <c r="J31" s="196">
        <v>8.35</v>
      </c>
      <c r="K31" s="196">
        <v>6.33</v>
      </c>
      <c r="L31" s="196">
        <v>1.69</v>
      </c>
      <c r="M31" s="196">
        <v>0</v>
      </c>
      <c r="N31" s="196">
        <v>1.1200000000000001</v>
      </c>
      <c r="O31" s="196">
        <v>0</v>
      </c>
      <c r="P31" s="196">
        <v>3.01</v>
      </c>
      <c r="Q31" s="196">
        <v>0.22</v>
      </c>
      <c r="R31" s="196">
        <v>0.42</v>
      </c>
      <c r="S31" s="196">
        <v>0.93</v>
      </c>
      <c r="T31" s="196">
        <v>0</v>
      </c>
      <c r="U31" s="196">
        <v>10.6</v>
      </c>
      <c r="V31" s="196">
        <v>0.2</v>
      </c>
      <c r="W31" s="196">
        <v>0.46</v>
      </c>
      <c r="X31" s="196">
        <v>1.45</v>
      </c>
      <c r="Y31" s="196">
        <v>0</v>
      </c>
      <c r="Z31" s="196">
        <v>2.74</v>
      </c>
      <c r="AA31" s="196">
        <v>0.89</v>
      </c>
      <c r="AB31" s="196">
        <v>0</v>
      </c>
      <c r="AC31" s="196">
        <v>0</v>
      </c>
      <c r="AD31" s="196">
        <v>13.64</v>
      </c>
      <c r="AE31" s="196">
        <v>0</v>
      </c>
      <c r="AF31" s="196">
        <v>0</v>
      </c>
      <c r="AG31" s="196">
        <v>42.59</v>
      </c>
      <c r="AH31" s="196">
        <v>0</v>
      </c>
      <c r="AI31" s="196">
        <v>10.45</v>
      </c>
      <c r="AJ31" s="196">
        <v>0</v>
      </c>
      <c r="AK31" s="196">
        <v>2.6</v>
      </c>
      <c r="AL31" s="196">
        <v>0</v>
      </c>
      <c r="AM31" s="196">
        <v>0</v>
      </c>
      <c r="AN31" s="196">
        <v>0</v>
      </c>
      <c r="AO31" s="196">
        <v>139.5</v>
      </c>
      <c r="AP31" s="196">
        <v>0</v>
      </c>
      <c r="AQ31" s="196">
        <v>0</v>
      </c>
      <c r="AR31" s="196">
        <v>3.87</v>
      </c>
      <c r="AS31" s="196">
        <v>0</v>
      </c>
      <c r="AT31" s="196">
        <v>15.03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3.87</v>
      </c>
      <c r="D32" s="196">
        <v>3.87</v>
      </c>
      <c r="E32" s="196">
        <v>0</v>
      </c>
      <c r="F32" s="196">
        <v>0</v>
      </c>
      <c r="G32" s="196">
        <v>18.100000000000001</v>
      </c>
      <c r="H32" s="196">
        <v>0</v>
      </c>
      <c r="I32" s="196">
        <v>0</v>
      </c>
      <c r="J32" s="196">
        <v>8.35</v>
      </c>
      <c r="K32" s="196">
        <v>6.33</v>
      </c>
      <c r="L32" s="196">
        <v>1.69</v>
      </c>
      <c r="M32" s="196">
        <v>0</v>
      </c>
      <c r="N32" s="196">
        <v>1.1200000000000001</v>
      </c>
      <c r="O32" s="196">
        <v>0</v>
      </c>
      <c r="P32" s="196">
        <v>3.01</v>
      </c>
      <c r="Q32" s="196">
        <v>0.22</v>
      </c>
      <c r="R32" s="196">
        <v>0.42</v>
      </c>
      <c r="S32" s="196">
        <v>0.93</v>
      </c>
      <c r="T32" s="196">
        <v>0</v>
      </c>
      <c r="U32" s="196">
        <v>10.6</v>
      </c>
      <c r="V32" s="196">
        <v>0.2</v>
      </c>
      <c r="W32" s="196">
        <v>0.46</v>
      </c>
      <c r="X32" s="196">
        <v>1.45</v>
      </c>
      <c r="Y32" s="196">
        <v>0</v>
      </c>
      <c r="Z32" s="196">
        <v>2.74</v>
      </c>
      <c r="AA32" s="196">
        <v>0.89</v>
      </c>
      <c r="AB32" s="196">
        <v>0</v>
      </c>
      <c r="AC32" s="196">
        <v>0</v>
      </c>
      <c r="AD32" s="196">
        <v>13.64</v>
      </c>
      <c r="AE32" s="196">
        <v>0</v>
      </c>
      <c r="AF32" s="196">
        <v>0</v>
      </c>
      <c r="AG32" s="196">
        <v>43.39</v>
      </c>
      <c r="AH32" s="196">
        <v>0</v>
      </c>
      <c r="AI32" s="196">
        <v>10.45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139.5</v>
      </c>
      <c r="AP32" s="196">
        <v>0</v>
      </c>
      <c r="AQ32" s="196">
        <v>0</v>
      </c>
      <c r="AR32" s="196">
        <v>3.87</v>
      </c>
      <c r="AS32" s="196">
        <v>0</v>
      </c>
      <c r="AT32" s="196">
        <v>15.03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3.87</v>
      </c>
      <c r="D33" s="196">
        <v>3.87</v>
      </c>
      <c r="E33" s="196">
        <v>0</v>
      </c>
      <c r="F33" s="196">
        <v>0</v>
      </c>
      <c r="G33" s="196">
        <v>18.100000000000001</v>
      </c>
      <c r="H33" s="196">
        <v>0</v>
      </c>
      <c r="I33" s="196">
        <v>0</v>
      </c>
      <c r="J33" s="196">
        <v>8.35</v>
      </c>
      <c r="K33" s="196">
        <v>6.33</v>
      </c>
      <c r="L33" s="196">
        <v>1.69</v>
      </c>
      <c r="M33" s="196">
        <v>0</v>
      </c>
      <c r="N33" s="196">
        <v>1.1200000000000001</v>
      </c>
      <c r="O33" s="196">
        <v>0</v>
      </c>
      <c r="P33" s="196">
        <v>3.01</v>
      </c>
      <c r="Q33" s="196">
        <v>0.22</v>
      </c>
      <c r="R33" s="196">
        <v>0.42</v>
      </c>
      <c r="S33" s="196">
        <v>0.93</v>
      </c>
      <c r="T33" s="196">
        <v>0</v>
      </c>
      <c r="U33" s="196">
        <v>10.6</v>
      </c>
      <c r="V33" s="196">
        <v>0.2</v>
      </c>
      <c r="W33" s="196">
        <v>0.46</v>
      </c>
      <c r="X33" s="196">
        <v>1.45</v>
      </c>
      <c r="Y33" s="196">
        <v>0</v>
      </c>
      <c r="Z33" s="196">
        <v>2.74</v>
      </c>
      <c r="AA33" s="196">
        <v>0.89</v>
      </c>
      <c r="AB33" s="196">
        <v>0</v>
      </c>
      <c r="AC33" s="196">
        <v>0</v>
      </c>
      <c r="AD33" s="196">
        <v>13.64</v>
      </c>
      <c r="AE33" s="196">
        <v>0</v>
      </c>
      <c r="AF33" s="196">
        <v>0</v>
      </c>
      <c r="AG33" s="196">
        <v>43.39</v>
      </c>
      <c r="AH33" s="196">
        <v>0</v>
      </c>
      <c r="AI33" s="196">
        <v>10.45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139.5</v>
      </c>
      <c r="AP33" s="196">
        <v>0</v>
      </c>
      <c r="AQ33" s="196">
        <v>0</v>
      </c>
      <c r="AR33" s="196">
        <v>3.87</v>
      </c>
      <c r="AS33" s="196">
        <v>0</v>
      </c>
      <c r="AT33" s="196">
        <v>15.03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3.87</v>
      </c>
      <c r="D34" s="196">
        <v>3.87</v>
      </c>
      <c r="E34" s="196">
        <v>0</v>
      </c>
      <c r="F34" s="196">
        <v>0</v>
      </c>
      <c r="G34" s="196">
        <v>18.100000000000001</v>
      </c>
      <c r="H34" s="196">
        <v>0</v>
      </c>
      <c r="I34" s="196">
        <v>0</v>
      </c>
      <c r="J34" s="196">
        <v>8.35</v>
      </c>
      <c r="K34" s="196">
        <v>6.33</v>
      </c>
      <c r="L34" s="196">
        <v>1.69</v>
      </c>
      <c r="M34" s="196">
        <v>0</v>
      </c>
      <c r="N34" s="196">
        <v>1.1200000000000001</v>
      </c>
      <c r="O34" s="196">
        <v>0</v>
      </c>
      <c r="P34" s="196">
        <v>3.01</v>
      </c>
      <c r="Q34" s="196">
        <v>0.22</v>
      </c>
      <c r="R34" s="196">
        <v>0.42</v>
      </c>
      <c r="S34" s="196">
        <v>0.93</v>
      </c>
      <c r="T34" s="196">
        <v>0</v>
      </c>
      <c r="U34" s="196">
        <v>10.6</v>
      </c>
      <c r="V34" s="196">
        <v>0.2</v>
      </c>
      <c r="W34" s="196">
        <v>0.46</v>
      </c>
      <c r="X34" s="196">
        <v>1.45</v>
      </c>
      <c r="Y34" s="196">
        <v>0</v>
      </c>
      <c r="Z34" s="196">
        <v>2.74</v>
      </c>
      <c r="AA34" s="196">
        <v>0.89</v>
      </c>
      <c r="AB34" s="196">
        <v>0</v>
      </c>
      <c r="AC34" s="196">
        <v>0</v>
      </c>
      <c r="AD34" s="196">
        <v>13.64</v>
      </c>
      <c r="AE34" s="196">
        <v>0</v>
      </c>
      <c r="AF34" s="196">
        <v>0</v>
      </c>
      <c r="AG34" s="196">
        <v>43.39</v>
      </c>
      <c r="AH34" s="196">
        <v>0</v>
      </c>
      <c r="AI34" s="196">
        <v>10.45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139.5</v>
      </c>
      <c r="AP34" s="196">
        <v>0</v>
      </c>
      <c r="AQ34" s="196">
        <v>0</v>
      </c>
      <c r="AR34" s="196">
        <v>3.87</v>
      </c>
      <c r="AS34" s="196">
        <v>0</v>
      </c>
      <c r="AT34" s="196">
        <v>15.03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3.87</v>
      </c>
      <c r="D35" s="196">
        <v>3.87</v>
      </c>
      <c r="E35" s="196">
        <v>0</v>
      </c>
      <c r="F35" s="196">
        <v>0</v>
      </c>
      <c r="G35" s="196">
        <v>18.100000000000001</v>
      </c>
      <c r="H35" s="196">
        <v>0</v>
      </c>
      <c r="I35" s="196">
        <v>0</v>
      </c>
      <c r="J35" s="196">
        <v>8.35</v>
      </c>
      <c r="K35" s="196">
        <v>6.33</v>
      </c>
      <c r="L35" s="196">
        <v>1.69</v>
      </c>
      <c r="M35" s="196">
        <v>0</v>
      </c>
      <c r="N35" s="196">
        <v>1.1200000000000001</v>
      </c>
      <c r="O35" s="196">
        <v>0</v>
      </c>
      <c r="P35" s="196">
        <v>3.01</v>
      </c>
      <c r="Q35" s="196">
        <v>0.22</v>
      </c>
      <c r="R35" s="196">
        <v>0.42</v>
      </c>
      <c r="S35" s="196">
        <v>0.93</v>
      </c>
      <c r="T35" s="196">
        <v>0</v>
      </c>
      <c r="U35" s="196">
        <v>19.829999999999998</v>
      </c>
      <c r="V35" s="196">
        <v>0.2</v>
      </c>
      <c r="W35" s="196">
        <v>0.46</v>
      </c>
      <c r="X35" s="196">
        <v>1.45</v>
      </c>
      <c r="Y35" s="196">
        <v>0</v>
      </c>
      <c r="Z35" s="196">
        <v>2.74</v>
      </c>
      <c r="AA35" s="196">
        <v>0.89</v>
      </c>
      <c r="AB35" s="196">
        <v>0</v>
      </c>
      <c r="AC35" s="196">
        <v>0</v>
      </c>
      <c r="AD35" s="196">
        <v>13.64</v>
      </c>
      <c r="AE35" s="196">
        <v>0</v>
      </c>
      <c r="AF35" s="196">
        <v>0</v>
      </c>
      <c r="AG35" s="196">
        <v>43.39</v>
      </c>
      <c r="AH35" s="196">
        <v>0</v>
      </c>
      <c r="AI35" s="196">
        <v>10.45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139.5</v>
      </c>
      <c r="AP35" s="196">
        <v>0</v>
      </c>
      <c r="AQ35" s="196">
        <v>0</v>
      </c>
      <c r="AR35" s="196">
        <v>3.87</v>
      </c>
      <c r="AS35" s="196">
        <v>0</v>
      </c>
      <c r="AT35" s="196">
        <v>15.03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3.87</v>
      </c>
      <c r="D36" s="196">
        <v>3.87</v>
      </c>
      <c r="E36" s="196">
        <v>0</v>
      </c>
      <c r="F36" s="196">
        <v>0</v>
      </c>
      <c r="G36" s="196">
        <v>18.100000000000001</v>
      </c>
      <c r="H36" s="196">
        <v>0</v>
      </c>
      <c r="I36" s="196">
        <v>0</v>
      </c>
      <c r="J36" s="196">
        <v>8.35</v>
      </c>
      <c r="K36" s="196">
        <v>6.33</v>
      </c>
      <c r="L36" s="196">
        <v>1.69</v>
      </c>
      <c r="M36" s="196">
        <v>0</v>
      </c>
      <c r="N36" s="196">
        <v>1.1200000000000001</v>
      </c>
      <c r="O36" s="196">
        <v>0</v>
      </c>
      <c r="P36" s="196">
        <v>3.01</v>
      </c>
      <c r="Q36" s="196">
        <v>0.22</v>
      </c>
      <c r="R36" s="196">
        <v>0.42</v>
      </c>
      <c r="S36" s="196">
        <v>0.93</v>
      </c>
      <c r="T36" s="196">
        <v>0</v>
      </c>
      <c r="U36" s="196">
        <v>16.96</v>
      </c>
      <c r="V36" s="196">
        <v>0.2</v>
      </c>
      <c r="W36" s="196">
        <v>0.46</v>
      </c>
      <c r="X36" s="196">
        <v>1.45</v>
      </c>
      <c r="Y36" s="196">
        <v>0</v>
      </c>
      <c r="Z36" s="196">
        <v>2.74</v>
      </c>
      <c r="AA36" s="196">
        <v>0.89</v>
      </c>
      <c r="AB36" s="196">
        <v>0</v>
      </c>
      <c r="AC36" s="196">
        <v>0</v>
      </c>
      <c r="AD36" s="196">
        <v>13.64</v>
      </c>
      <c r="AE36" s="196">
        <v>0</v>
      </c>
      <c r="AF36" s="196">
        <v>0</v>
      </c>
      <c r="AG36" s="196">
        <v>43.39</v>
      </c>
      <c r="AH36" s="196">
        <v>0</v>
      </c>
      <c r="AI36" s="196">
        <v>10.45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139.5</v>
      </c>
      <c r="AP36" s="196">
        <v>0</v>
      </c>
      <c r="AQ36" s="196">
        <v>0</v>
      </c>
      <c r="AR36" s="196">
        <v>3.87</v>
      </c>
      <c r="AS36" s="196">
        <v>0</v>
      </c>
      <c r="AT36" s="196">
        <v>15.03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3.87</v>
      </c>
      <c r="D37" s="196">
        <v>3.87</v>
      </c>
      <c r="E37" s="196">
        <v>0</v>
      </c>
      <c r="F37" s="196">
        <v>0</v>
      </c>
      <c r="G37" s="196">
        <v>18.100000000000001</v>
      </c>
      <c r="H37" s="196">
        <v>0</v>
      </c>
      <c r="I37" s="196">
        <v>0</v>
      </c>
      <c r="J37" s="196">
        <v>8.35</v>
      </c>
      <c r="K37" s="196">
        <v>6.33</v>
      </c>
      <c r="L37" s="196">
        <v>1.69</v>
      </c>
      <c r="M37" s="196">
        <v>0</v>
      </c>
      <c r="N37" s="196">
        <v>1.1200000000000001</v>
      </c>
      <c r="O37" s="196">
        <v>0</v>
      </c>
      <c r="P37" s="196">
        <v>3.01</v>
      </c>
      <c r="Q37" s="196">
        <v>0.22</v>
      </c>
      <c r="R37" s="196">
        <v>0.42</v>
      </c>
      <c r="S37" s="196">
        <v>0.93</v>
      </c>
      <c r="T37" s="196">
        <v>0</v>
      </c>
      <c r="U37" s="196">
        <v>12.4</v>
      </c>
      <c r="V37" s="196">
        <v>0.2</v>
      </c>
      <c r="W37" s="196">
        <v>0.46</v>
      </c>
      <c r="X37" s="196">
        <v>1.45</v>
      </c>
      <c r="Y37" s="196">
        <v>0</v>
      </c>
      <c r="Z37" s="196">
        <v>2.74</v>
      </c>
      <c r="AA37" s="196">
        <v>0.89</v>
      </c>
      <c r="AB37" s="196">
        <v>0</v>
      </c>
      <c r="AC37" s="196">
        <v>0</v>
      </c>
      <c r="AD37" s="196">
        <v>13.64</v>
      </c>
      <c r="AE37" s="196">
        <v>0</v>
      </c>
      <c r="AF37" s="196">
        <v>0</v>
      </c>
      <c r="AG37" s="196">
        <v>43.39</v>
      </c>
      <c r="AH37" s="196">
        <v>0</v>
      </c>
      <c r="AI37" s="196">
        <v>10.45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139.5</v>
      </c>
      <c r="AP37" s="196">
        <v>0</v>
      </c>
      <c r="AQ37" s="196">
        <v>0</v>
      </c>
      <c r="AR37" s="196">
        <v>3.87</v>
      </c>
      <c r="AS37" s="196">
        <v>0</v>
      </c>
      <c r="AT37" s="196">
        <v>15.03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3.87</v>
      </c>
      <c r="D38" s="196">
        <v>3.87</v>
      </c>
      <c r="E38" s="196">
        <v>0</v>
      </c>
      <c r="F38" s="196">
        <v>0</v>
      </c>
      <c r="G38" s="196">
        <v>18.100000000000001</v>
      </c>
      <c r="H38" s="196">
        <v>0</v>
      </c>
      <c r="I38" s="196">
        <v>0</v>
      </c>
      <c r="J38" s="196">
        <v>8.35</v>
      </c>
      <c r="K38" s="196">
        <v>6.33</v>
      </c>
      <c r="L38" s="196">
        <v>1.69</v>
      </c>
      <c r="M38" s="196">
        <v>0</v>
      </c>
      <c r="N38" s="196">
        <v>1.1200000000000001</v>
      </c>
      <c r="O38" s="196">
        <v>0</v>
      </c>
      <c r="P38" s="196">
        <v>3.01</v>
      </c>
      <c r="Q38" s="196">
        <v>0.22</v>
      </c>
      <c r="R38" s="196">
        <v>0.42</v>
      </c>
      <c r="S38" s="196">
        <v>0.93</v>
      </c>
      <c r="T38" s="196">
        <v>0</v>
      </c>
      <c r="U38" s="196">
        <v>12.57</v>
      </c>
      <c r="V38" s="196">
        <v>0.2</v>
      </c>
      <c r="W38" s="196">
        <v>0.46</v>
      </c>
      <c r="X38" s="196">
        <v>1.45</v>
      </c>
      <c r="Y38" s="196">
        <v>0</v>
      </c>
      <c r="Z38" s="196">
        <v>2.74</v>
      </c>
      <c r="AA38" s="196">
        <v>0.89</v>
      </c>
      <c r="AB38" s="196">
        <v>0</v>
      </c>
      <c r="AC38" s="196">
        <v>0</v>
      </c>
      <c r="AD38" s="196">
        <v>13.64</v>
      </c>
      <c r="AE38" s="196">
        <v>0</v>
      </c>
      <c r="AF38" s="196">
        <v>0</v>
      </c>
      <c r="AG38" s="196">
        <v>43.39</v>
      </c>
      <c r="AH38" s="196">
        <v>0</v>
      </c>
      <c r="AI38" s="196">
        <v>10.45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139.5</v>
      </c>
      <c r="AP38" s="196">
        <v>0</v>
      </c>
      <c r="AQ38" s="196">
        <v>0</v>
      </c>
      <c r="AR38" s="196">
        <v>3.87</v>
      </c>
      <c r="AS38" s="196">
        <v>0</v>
      </c>
      <c r="AT38" s="196">
        <v>15.03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3.87</v>
      </c>
      <c r="D39" s="196">
        <v>3.87</v>
      </c>
      <c r="E39" s="196">
        <v>0</v>
      </c>
      <c r="F39" s="196">
        <v>0</v>
      </c>
      <c r="G39" s="196">
        <v>18.100000000000001</v>
      </c>
      <c r="H39" s="196">
        <v>0</v>
      </c>
      <c r="I39" s="196">
        <v>0</v>
      </c>
      <c r="J39" s="196">
        <v>8.35</v>
      </c>
      <c r="K39" s="196">
        <v>6.33</v>
      </c>
      <c r="L39" s="196">
        <v>1.69</v>
      </c>
      <c r="M39" s="196">
        <v>0</v>
      </c>
      <c r="N39" s="196">
        <v>1.1200000000000001</v>
      </c>
      <c r="O39" s="196">
        <v>0</v>
      </c>
      <c r="P39" s="196">
        <v>3.01</v>
      </c>
      <c r="Q39" s="196">
        <v>0.22</v>
      </c>
      <c r="R39" s="196">
        <v>0.42</v>
      </c>
      <c r="S39" s="196">
        <v>0.93</v>
      </c>
      <c r="T39" s="196">
        <v>0</v>
      </c>
      <c r="U39" s="196">
        <v>14.96</v>
      </c>
      <c r="V39" s="196">
        <v>0.2</v>
      </c>
      <c r="W39" s="196">
        <v>0.46</v>
      </c>
      <c r="X39" s="196">
        <v>1.45</v>
      </c>
      <c r="Y39" s="196">
        <v>0</v>
      </c>
      <c r="Z39" s="196">
        <v>2.74</v>
      </c>
      <c r="AA39" s="196">
        <v>0.89</v>
      </c>
      <c r="AB39" s="196">
        <v>0</v>
      </c>
      <c r="AC39" s="196">
        <v>0</v>
      </c>
      <c r="AD39" s="196">
        <v>13.64</v>
      </c>
      <c r="AE39" s="196">
        <v>0</v>
      </c>
      <c r="AF39" s="196">
        <v>0</v>
      </c>
      <c r="AG39" s="196">
        <v>43.39</v>
      </c>
      <c r="AH39" s="196">
        <v>0</v>
      </c>
      <c r="AI39" s="196">
        <v>10.45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139.5</v>
      </c>
      <c r="AP39" s="196">
        <v>0</v>
      </c>
      <c r="AQ39" s="196">
        <v>0</v>
      </c>
      <c r="AR39" s="196">
        <v>3.87</v>
      </c>
      <c r="AS39" s="196">
        <v>0</v>
      </c>
      <c r="AT39" s="196">
        <v>15.03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3.87</v>
      </c>
      <c r="D40" s="196">
        <v>3.87</v>
      </c>
      <c r="E40" s="196">
        <v>0</v>
      </c>
      <c r="F40" s="196">
        <v>0</v>
      </c>
      <c r="G40" s="196">
        <v>18.100000000000001</v>
      </c>
      <c r="H40" s="196">
        <v>0</v>
      </c>
      <c r="I40" s="196">
        <v>0</v>
      </c>
      <c r="J40" s="196">
        <v>8.35</v>
      </c>
      <c r="K40" s="196">
        <v>6.33</v>
      </c>
      <c r="L40" s="196">
        <v>1.69</v>
      </c>
      <c r="M40" s="196">
        <v>0</v>
      </c>
      <c r="N40" s="196">
        <v>1.1200000000000001</v>
      </c>
      <c r="O40" s="196">
        <v>0</v>
      </c>
      <c r="P40" s="196">
        <v>3.01</v>
      </c>
      <c r="Q40" s="196">
        <v>0.22</v>
      </c>
      <c r="R40" s="196">
        <v>0.42</v>
      </c>
      <c r="S40" s="196">
        <v>0.93</v>
      </c>
      <c r="T40" s="196">
        <v>0</v>
      </c>
      <c r="U40" s="196">
        <v>15.17</v>
      </c>
      <c r="V40" s="196">
        <v>0.2</v>
      </c>
      <c r="W40" s="196">
        <v>0.46</v>
      </c>
      <c r="X40" s="196">
        <v>1.45</v>
      </c>
      <c r="Y40" s="196">
        <v>0</v>
      </c>
      <c r="Z40" s="196">
        <v>2.74</v>
      </c>
      <c r="AA40" s="196">
        <v>0.89</v>
      </c>
      <c r="AB40" s="196">
        <v>0</v>
      </c>
      <c r="AC40" s="196">
        <v>0</v>
      </c>
      <c r="AD40" s="196">
        <v>13.64</v>
      </c>
      <c r="AE40" s="196">
        <v>0</v>
      </c>
      <c r="AF40" s="196">
        <v>0</v>
      </c>
      <c r="AG40" s="196">
        <v>43.39</v>
      </c>
      <c r="AH40" s="196">
        <v>0</v>
      </c>
      <c r="AI40" s="196">
        <v>10.45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139.5</v>
      </c>
      <c r="AP40" s="196">
        <v>0</v>
      </c>
      <c r="AQ40" s="196">
        <v>0</v>
      </c>
      <c r="AR40" s="196">
        <v>3.87</v>
      </c>
      <c r="AS40" s="196">
        <v>0</v>
      </c>
      <c r="AT40" s="196">
        <v>15.03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3.87</v>
      </c>
      <c r="D41" s="196">
        <v>3.87</v>
      </c>
      <c r="E41" s="196">
        <v>0</v>
      </c>
      <c r="F41" s="196">
        <v>0</v>
      </c>
      <c r="G41" s="196">
        <v>18.100000000000001</v>
      </c>
      <c r="H41" s="196">
        <v>0</v>
      </c>
      <c r="I41" s="196">
        <v>0</v>
      </c>
      <c r="J41" s="196">
        <v>8.35</v>
      </c>
      <c r="K41" s="196">
        <v>6.33</v>
      </c>
      <c r="L41" s="196">
        <v>1.69</v>
      </c>
      <c r="M41" s="196">
        <v>0</v>
      </c>
      <c r="N41" s="196">
        <v>1.1200000000000001</v>
      </c>
      <c r="O41" s="196">
        <v>0</v>
      </c>
      <c r="P41" s="196">
        <v>3.01</v>
      </c>
      <c r="Q41" s="196">
        <v>0.22</v>
      </c>
      <c r="R41" s="196">
        <v>0.42</v>
      </c>
      <c r="S41" s="196">
        <v>0.93</v>
      </c>
      <c r="T41" s="196">
        <v>0</v>
      </c>
      <c r="U41" s="196">
        <v>15.36</v>
      </c>
      <c r="V41" s="196">
        <v>0.2</v>
      </c>
      <c r="W41" s="196">
        <v>0.46</v>
      </c>
      <c r="X41" s="196">
        <v>1.45</v>
      </c>
      <c r="Y41" s="196">
        <v>0</v>
      </c>
      <c r="Z41" s="196">
        <v>2.74</v>
      </c>
      <c r="AA41" s="196">
        <v>0.89</v>
      </c>
      <c r="AB41" s="196">
        <v>0</v>
      </c>
      <c r="AC41" s="196">
        <v>0</v>
      </c>
      <c r="AD41" s="196">
        <v>13.64</v>
      </c>
      <c r="AE41" s="196">
        <v>0</v>
      </c>
      <c r="AF41" s="196">
        <v>0</v>
      </c>
      <c r="AG41" s="196">
        <v>43.39</v>
      </c>
      <c r="AH41" s="196">
        <v>0</v>
      </c>
      <c r="AI41" s="196">
        <v>10.45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139.5</v>
      </c>
      <c r="AP41" s="196">
        <v>0</v>
      </c>
      <c r="AQ41" s="196">
        <v>0</v>
      </c>
      <c r="AR41" s="196">
        <v>3.87</v>
      </c>
      <c r="AS41" s="196">
        <v>0</v>
      </c>
      <c r="AT41" s="196">
        <v>15.03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3.87</v>
      </c>
      <c r="D42" s="196">
        <v>3.87</v>
      </c>
      <c r="E42" s="196">
        <v>0</v>
      </c>
      <c r="F42" s="196">
        <v>0</v>
      </c>
      <c r="G42" s="196">
        <v>18.100000000000001</v>
      </c>
      <c r="H42" s="196">
        <v>0</v>
      </c>
      <c r="I42" s="196">
        <v>0</v>
      </c>
      <c r="J42" s="196">
        <v>8.35</v>
      </c>
      <c r="K42" s="196">
        <v>6.33</v>
      </c>
      <c r="L42" s="196">
        <v>1.69</v>
      </c>
      <c r="M42" s="196">
        <v>0</v>
      </c>
      <c r="N42" s="196">
        <v>1.1200000000000001</v>
      </c>
      <c r="O42" s="196">
        <v>0</v>
      </c>
      <c r="P42" s="196">
        <v>3.01</v>
      </c>
      <c r="Q42" s="196">
        <v>0.22</v>
      </c>
      <c r="R42" s="196">
        <v>0.42</v>
      </c>
      <c r="S42" s="196">
        <v>0.93</v>
      </c>
      <c r="T42" s="196">
        <v>0</v>
      </c>
      <c r="U42" s="196">
        <v>15.57</v>
      </c>
      <c r="V42" s="196">
        <v>0.2</v>
      </c>
      <c r="W42" s="196">
        <v>0.46</v>
      </c>
      <c r="X42" s="196">
        <v>1.45</v>
      </c>
      <c r="Y42" s="196">
        <v>0</v>
      </c>
      <c r="Z42" s="196">
        <v>2.74</v>
      </c>
      <c r="AA42" s="196">
        <v>0.89</v>
      </c>
      <c r="AB42" s="196">
        <v>0</v>
      </c>
      <c r="AC42" s="196">
        <v>0</v>
      </c>
      <c r="AD42" s="196">
        <v>13.64</v>
      </c>
      <c r="AE42" s="196">
        <v>0</v>
      </c>
      <c r="AF42" s="196">
        <v>0</v>
      </c>
      <c r="AG42" s="196">
        <v>43.39</v>
      </c>
      <c r="AH42" s="196">
        <v>0</v>
      </c>
      <c r="AI42" s="196">
        <v>10.45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139.5</v>
      </c>
      <c r="AP42" s="196">
        <v>0</v>
      </c>
      <c r="AQ42" s="196">
        <v>0</v>
      </c>
      <c r="AR42" s="196">
        <v>3.87</v>
      </c>
      <c r="AS42" s="196">
        <v>0</v>
      </c>
      <c r="AT42" s="196">
        <v>15.03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3.87</v>
      </c>
      <c r="D43" s="196">
        <v>3.87</v>
      </c>
      <c r="E43" s="196">
        <v>0</v>
      </c>
      <c r="F43" s="196">
        <v>0</v>
      </c>
      <c r="G43" s="196">
        <v>18.100000000000001</v>
      </c>
      <c r="H43" s="196">
        <v>0</v>
      </c>
      <c r="I43" s="196">
        <v>0</v>
      </c>
      <c r="J43" s="196">
        <v>8.35</v>
      </c>
      <c r="K43" s="196">
        <v>6.33</v>
      </c>
      <c r="L43" s="196">
        <v>1.69</v>
      </c>
      <c r="M43" s="196">
        <v>0</v>
      </c>
      <c r="N43" s="196">
        <v>1.1200000000000001</v>
      </c>
      <c r="O43" s="196">
        <v>0</v>
      </c>
      <c r="P43" s="196">
        <v>3.01</v>
      </c>
      <c r="Q43" s="196">
        <v>0.22</v>
      </c>
      <c r="R43" s="196">
        <v>0.42</v>
      </c>
      <c r="S43" s="196">
        <v>0.93</v>
      </c>
      <c r="T43" s="196">
        <v>0</v>
      </c>
      <c r="U43" s="196">
        <v>15.84</v>
      </c>
      <c r="V43" s="196">
        <v>0.2</v>
      </c>
      <c r="W43" s="196">
        <v>0.46</v>
      </c>
      <c r="X43" s="196">
        <v>1.45</v>
      </c>
      <c r="Y43" s="196">
        <v>0</v>
      </c>
      <c r="Z43" s="196">
        <v>2.74</v>
      </c>
      <c r="AA43" s="196">
        <v>0.89</v>
      </c>
      <c r="AB43" s="196">
        <v>0</v>
      </c>
      <c r="AC43" s="196">
        <v>0</v>
      </c>
      <c r="AD43" s="196">
        <v>13.64</v>
      </c>
      <c r="AE43" s="196">
        <v>0</v>
      </c>
      <c r="AF43" s="196">
        <v>0</v>
      </c>
      <c r="AG43" s="196">
        <v>43.39</v>
      </c>
      <c r="AH43" s="196">
        <v>0</v>
      </c>
      <c r="AI43" s="196">
        <v>10.45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139.5</v>
      </c>
      <c r="AP43" s="196">
        <v>0</v>
      </c>
      <c r="AQ43" s="196">
        <v>0</v>
      </c>
      <c r="AR43" s="196">
        <v>3.87</v>
      </c>
      <c r="AS43" s="196">
        <v>0</v>
      </c>
      <c r="AT43" s="196">
        <v>15.03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3.87</v>
      </c>
      <c r="D44" s="196">
        <v>3.87</v>
      </c>
      <c r="E44" s="196">
        <v>0</v>
      </c>
      <c r="F44" s="196">
        <v>0</v>
      </c>
      <c r="G44" s="196">
        <v>18.100000000000001</v>
      </c>
      <c r="H44" s="196">
        <v>0</v>
      </c>
      <c r="I44" s="196">
        <v>0</v>
      </c>
      <c r="J44" s="196">
        <v>8.35</v>
      </c>
      <c r="K44" s="196">
        <v>6.33</v>
      </c>
      <c r="L44" s="196">
        <v>1.69</v>
      </c>
      <c r="M44" s="196">
        <v>0</v>
      </c>
      <c r="N44" s="196">
        <v>1.1200000000000001</v>
      </c>
      <c r="O44" s="196">
        <v>0</v>
      </c>
      <c r="P44" s="196">
        <v>3.01</v>
      </c>
      <c r="Q44" s="196">
        <v>0.22</v>
      </c>
      <c r="R44" s="196">
        <v>0.42</v>
      </c>
      <c r="S44" s="196">
        <v>0.93</v>
      </c>
      <c r="T44" s="196">
        <v>0</v>
      </c>
      <c r="U44" s="196">
        <v>15.08</v>
      </c>
      <c r="V44" s="196">
        <v>0.2</v>
      </c>
      <c r="W44" s="196">
        <v>0.46</v>
      </c>
      <c r="X44" s="196">
        <v>1.45</v>
      </c>
      <c r="Y44" s="196">
        <v>0</v>
      </c>
      <c r="Z44" s="196">
        <v>2.74</v>
      </c>
      <c r="AA44" s="196">
        <v>0.89</v>
      </c>
      <c r="AB44" s="196">
        <v>0</v>
      </c>
      <c r="AC44" s="196">
        <v>0</v>
      </c>
      <c r="AD44" s="196">
        <v>13.64</v>
      </c>
      <c r="AE44" s="196">
        <v>0</v>
      </c>
      <c r="AF44" s="196">
        <v>0</v>
      </c>
      <c r="AG44" s="196">
        <v>43.39</v>
      </c>
      <c r="AH44" s="196">
        <v>0</v>
      </c>
      <c r="AI44" s="196">
        <v>10.45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139.5</v>
      </c>
      <c r="AP44" s="196">
        <v>0</v>
      </c>
      <c r="AQ44" s="196">
        <v>0</v>
      </c>
      <c r="AR44" s="196">
        <v>3.87</v>
      </c>
      <c r="AS44" s="196">
        <v>0</v>
      </c>
      <c r="AT44" s="196">
        <v>15.03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3.87</v>
      </c>
      <c r="D45" s="196">
        <v>3.87</v>
      </c>
      <c r="E45" s="196">
        <v>0</v>
      </c>
      <c r="F45" s="196">
        <v>0</v>
      </c>
      <c r="G45" s="196">
        <v>18.100000000000001</v>
      </c>
      <c r="H45" s="196">
        <v>0</v>
      </c>
      <c r="I45" s="196">
        <v>0</v>
      </c>
      <c r="J45" s="196">
        <v>8.35</v>
      </c>
      <c r="K45" s="196">
        <v>6.33</v>
      </c>
      <c r="L45" s="196">
        <v>1.69</v>
      </c>
      <c r="M45" s="196">
        <v>0</v>
      </c>
      <c r="N45" s="196">
        <v>1.1200000000000001</v>
      </c>
      <c r="O45" s="196">
        <v>0</v>
      </c>
      <c r="P45" s="196">
        <v>3.01</v>
      </c>
      <c r="Q45" s="196">
        <v>0.22</v>
      </c>
      <c r="R45" s="196">
        <v>0.42</v>
      </c>
      <c r="S45" s="196">
        <v>0.93</v>
      </c>
      <c r="T45" s="196">
        <v>0</v>
      </c>
      <c r="U45" s="196">
        <v>15.08</v>
      </c>
      <c r="V45" s="196">
        <v>0.2</v>
      </c>
      <c r="W45" s="196">
        <v>0.46</v>
      </c>
      <c r="X45" s="196">
        <v>1.45</v>
      </c>
      <c r="Y45" s="196">
        <v>0</v>
      </c>
      <c r="Z45" s="196">
        <v>2.74</v>
      </c>
      <c r="AA45" s="196">
        <v>0.89</v>
      </c>
      <c r="AB45" s="196">
        <v>0</v>
      </c>
      <c r="AC45" s="196">
        <v>0</v>
      </c>
      <c r="AD45" s="196">
        <v>13.64</v>
      </c>
      <c r="AE45" s="196">
        <v>0</v>
      </c>
      <c r="AF45" s="196">
        <v>0</v>
      </c>
      <c r="AG45" s="196">
        <v>43.39</v>
      </c>
      <c r="AH45" s="196">
        <v>0</v>
      </c>
      <c r="AI45" s="196">
        <v>10.45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139.5</v>
      </c>
      <c r="AP45" s="196">
        <v>0</v>
      </c>
      <c r="AQ45" s="196">
        <v>0</v>
      </c>
      <c r="AR45" s="196">
        <v>3.87</v>
      </c>
      <c r="AS45" s="196">
        <v>0</v>
      </c>
      <c r="AT45" s="196">
        <v>15.03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3.87</v>
      </c>
      <c r="D46" s="196">
        <v>3.87</v>
      </c>
      <c r="E46" s="196">
        <v>0</v>
      </c>
      <c r="F46" s="196">
        <v>0</v>
      </c>
      <c r="G46" s="196">
        <v>18.100000000000001</v>
      </c>
      <c r="H46" s="196">
        <v>0</v>
      </c>
      <c r="I46" s="196">
        <v>0</v>
      </c>
      <c r="J46" s="196">
        <v>8.35</v>
      </c>
      <c r="K46" s="196">
        <v>6.33</v>
      </c>
      <c r="L46" s="196">
        <v>1.69</v>
      </c>
      <c r="M46" s="196">
        <v>0</v>
      </c>
      <c r="N46" s="196">
        <v>1.1200000000000001</v>
      </c>
      <c r="O46" s="196">
        <v>0</v>
      </c>
      <c r="P46" s="196">
        <v>3.01</v>
      </c>
      <c r="Q46" s="196">
        <v>0.22</v>
      </c>
      <c r="R46" s="196">
        <v>0.42</v>
      </c>
      <c r="S46" s="196">
        <v>0.93</v>
      </c>
      <c r="T46" s="196">
        <v>0</v>
      </c>
      <c r="U46" s="196">
        <v>15.08</v>
      </c>
      <c r="V46" s="196">
        <v>0.2</v>
      </c>
      <c r="W46" s="196">
        <v>0.46</v>
      </c>
      <c r="X46" s="196">
        <v>1.45</v>
      </c>
      <c r="Y46" s="196">
        <v>0</v>
      </c>
      <c r="Z46" s="196">
        <v>2.74</v>
      </c>
      <c r="AA46" s="196">
        <v>0.89</v>
      </c>
      <c r="AB46" s="196">
        <v>0</v>
      </c>
      <c r="AC46" s="196">
        <v>0</v>
      </c>
      <c r="AD46" s="196">
        <v>13.64</v>
      </c>
      <c r="AE46" s="196">
        <v>0</v>
      </c>
      <c r="AF46" s="196">
        <v>0</v>
      </c>
      <c r="AG46" s="196">
        <v>43.39</v>
      </c>
      <c r="AH46" s="196">
        <v>0</v>
      </c>
      <c r="AI46" s="196">
        <v>10.45</v>
      </c>
      <c r="AJ46" s="196">
        <v>0</v>
      </c>
      <c r="AK46" s="196">
        <v>2.6</v>
      </c>
      <c r="AL46" s="196">
        <v>0</v>
      </c>
      <c r="AM46" s="196">
        <v>0</v>
      </c>
      <c r="AN46" s="196">
        <v>0</v>
      </c>
      <c r="AO46" s="196">
        <v>139.5</v>
      </c>
      <c r="AP46" s="196">
        <v>0</v>
      </c>
      <c r="AQ46" s="196">
        <v>0</v>
      </c>
      <c r="AR46" s="196">
        <v>3.87</v>
      </c>
      <c r="AS46" s="196">
        <v>0</v>
      </c>
      <c r="AT46" s="196">
        <v>15.03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3.87</v>
      </c>
      <c r="D47" s="196">
        <v>3.87</v>
      </c>
      <c r="E47" s="196">
        <v>0</v>
      </c>
      <c r="F47" s="196">
        <v>0</v>
      </c>
      <c r="G47" s="196">
        <v>18.100000000000001</v>
      </c>
      <c r="H47" s="196">
        <v>0</v>
      </c>
      <c r="I47" s="196">
        <v>0</v>
      </c>
      <c r="J47" s="196">
        <v>8.35</v>
      </c>
      <c r="K47" s="196">
        <v>6.33</v>
      </c>
      <c r="L47" s="196">
        <v>1.69</v>
      </c>
      <c r="M47" s="196">
        <v>0</v>
      </c>
      <c r="N47" s="196">
        <v>1.1200000000000001</v>
      </c>
      <c r="O47" s="196">
        <v>0</v>
      </c>
      <c r="P47" s="196">
        <v>3.01</v>
      </c>
      <c r="Q47" s="196">
        <v>0.22</v>
      </c>
      <c r="R47" s="196">
        <v>0.42</v>
      </c>
      <c r="S47" s="196">
        <v>0.93</v>
      </c>
      <c r="T47" s="196">
        <v>0</v>
      </c>
      <c r="U47" s="196">
        <v>15.08</v>
      </c>
      <c r="V47" s="196">
        <v>0.2</v>
      </c>
      <c r="W47" s="196">
        <v>0.46</v>
      </c>
      <c r="X47" s="196">
        <v>1.45</v>
      </c>
      <c r="Y47" s="196">
        <v>0</v>
      </c>
      <c r="Z47" s="196">
        <v>2.31</v>
      </c>
      <c r="AA47" s="196">
        <v>0.71</v>
      </c>
      <c r="AB47" s="196">
        <v>0</v>
      </c>
      <c r="AC47" s="196">
        <v>0</v>
      </c>
      <c r="AD47" s="196">
        <v>13.64</v>
      </c>
      <c r="AE47" s="196">
        <v>0</v>
      </c>
      <c r="AF47" s="196">
        <v>0</v>
      </c>
      <c r="AG47" s="196">
        <v>43.39</v>
      </c>
      <c r="AH47" s="196">
        <v>0</v>
      </c>
      <c r="AI47" s="196">
        <v>10.45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139.5</v>
      </c>
      <c r="AP47" s="196">
        <v>0</v>
      </c>
      <c r="AQ47" s="196">
        <v>0</v>
      </c>
      <c r="AR47" s="196">
        <v>3.87</v>
      </c>
      <c r="AS47" s="196">
        <v>0</v>
      </c>
      <c r="AT47" s="196">
        <v>15.03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3.87</v>
      </c>
      <c r="D48" s="196">
        <v>3.87</v>
      </c>
      <c r="E48" s="196">
        <v>0</v>
      </c>
      <c r="F48" s="196">
        <v>0</v>
      </c>
      <c r="G48" s="196">
        <v>18.100000000000001</v>
      </c>
      <c r="H48" s="196">
        <v>0</v>
      </c>
      <c r="I48" s="196">
        <v>0</v>
      </c>
      <c r="J48" s="196">
        <v>8.35</v>
      </c>
      <c r="K48" s="196">
        <v>6.33</v>
      </c>
      <c r="L48" s="196">
        <v>1.69</v>
      </c>
      <c r="M48" s="196">
        <v>0</v>
      </c>
      <c r="N48" s="196">
        <v>1.1200000000000001</v>
      </c>
      <c r="O48" s="196">
        <v>0</v>
      </c>
      <c r="P48" s="196">
        <v>3.01</v>
      </c>
      <c r="Q48" s="196">
        <v>0.22</v>
      </c>
      <c r="R48" s="196">
        <v>0.42</v>
      </c>
      <c r="S48" s="196">
        <v>0.93</v>
      </c>
      <c r="T48" s="196">
        <v>0</v>
      </c>
      <c r="U48" s="196">
        <v>15.08</v>
      </c>
      <c r="V48" s="196">
        <v>0.2</v>
      </c>
      <c r="W48" s="196">
        <v>0.46</v>
      </c>
      <c r="X48" s="196">
        <v>1.45</v>
      </c>
      <c r="Y48" s="196">
        <v>0</v>
      </c>
      <c r="Z48" s="196">
        <v>2.31</v>
      </c>
      <c r="AA48" s="196">
        <v>0.71</v>
      </c>
      <c r="AB48" s="196">
        <v>0</v>
      </c>
      <c r="AC48" s="196">
        <v>0</v>
      </c>
      <c r="AD48" s="196">
        <v>13.64</v>
      </c>
      <c r="AE48" s="196">
        <v>0</v>
      </c>
      <c r="AF48" s="196">
        <v>0</v>
      </c>
      <c r="AG48" s="196">
        <v>43.39</v>
      </c>
      <c r="AH48" s="196">
        <v>0</v>
      </c>
      <c r="AI48" s="196">
        <v>10.45</v>
      </c>
      <c r="AJ48" s="196">
        <v>0</v>
      </c>
      <c r="AK48" s="196">
        <v>2.6</v>
      </c>
      <c r="AL48" s="196">
        <v>0</v>
      </c>
      <c r="AM48" s="196">
        <v>0</v>
      </c>
      <c r="AN48" s="196">
        <v>0</v>
      </c>
      <c r="AO48" s="196">
        <v>139.5</v>
      </c>
      <c r="AP48" s="196">
        <v>0</v>
      </c>
      <c r="AQ48" s="196">
        <v>0</v>
      </c>
      <c r="AR48" s="196">
        <v>3.87</v>
      </c>
      <c r="AS48" s="196">
        <v>0</v>
      </c>
      <c r="AT48" s="196">
        <v>15.03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3.87</v>
      </c>
      <c r="D49" s="196">
        <v>3.87</v>
      </c>
      <c r="E49" s="196">
        <v>0</v>
      </c>
      <c r="F49" s="196">
        <v>0</v>
      </c>
      <c r="G49" s="196">
        <v>18.100000000000001</v>
      </c>
      <c r="H49" s="196">
        <v>0</v>
      </c>
      <c r="I49" s="196">
        <v>0</v>
      </c>
      <c r="J49" s="196">
        <v>8.35</v>
      </c>
      <c r="K49" s="196">
        <v>6.33</v>
      </c>
      <c r="L49" s="196">
        <v>1.69</v>
      </c>
      <c r="M49" s="196">
        <v>0</v>
      </c>
      <c r="N49" s="196">
        <v>1.1200000000000001</v>
      </c>
      <c r="O49" s="196">
        <v>0</v>
      </c>
      <c r="P49" s="196">
        <v>3.01</v>
      </c>
      <c r="Q49" s="196">
        <v>0.22</v>
      </c>
      <c r="R49" s="196">
        <v>0.42</v>
      </c>
      <c r="S49" s="196">
        <v>0.93</v>
      </c>
      <c r="T49" s="196">
        <v>0</v>
      </c>
      <c r="U49" s="196">
        <v>15.08</v>
      </c>
      <c r="V49" s="196">
        <v>0.2</v>
      </c>
      <c r="W49" s="196">
        <v>0.46</v>
      </c>
      <c r="X49" s="196">
        <v>1.45</v>
      </c>
      <c r="Y49" s="196">
        <v>0</v>
      </c>
      <c r="Z49" s="196">
        <v>2.31</v>
      </c>
      <c r="AA49" s="196">
        <v>0.71</v>
      </c>
      <c r="AB49" s="196">
        <v>0</v>
      </c>
      <c r="AC49" s="196">
        <v>0</v>
      </c>
      <c r="AD49" s="196">
        <v>13.64</v>
      </c>
      <c r="AE49" s="196">
        <v>0</v>
      </c>
      <c r="AF49" s="196">
        <v>0</v>
      </c>
      <c r="AG49" s="196">
        <v>43.39</v>
      </c>
      <c r="AH49" s="196">
        <v>0</v>
      </c>
      <c r="AI49" s="196">
        <v>10.45</v>
      </c>
      <c r="AJ49" s="196">
        <v>0</v>
      </c>
      <c r="AK49" s="196">
        <v>2.6</v>
      </c>
      <c r="AL49" s="196">
        <v>0</v>
      </c>
      <c r="AM49" s="196">
        <v>0</v>
      </c>
      <c r="AN49" s="196">
        <v>0</v>
      </c>
      <c r="AO49" s="196">
        <v>139.5</v>
      </c>
      <c r="AP49" s="196">
        <v>0</v>
      </c>
      <c r="AQ49" s="196">
        <v>0</v>
      </c>
      <c r="AR49" s="196">
        <v>3.87</v>
      </c>
      <c r="AS49" s="196">
        <v>0</v>
      </c>
      <c r="AT49" s="196">
        <v>15.03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3.87</v>
      </c>
      <c r="D50" s="196">
        <v>3.87</v>
      </c>
      <c r="E50" s="196">
        <v>0</v>
      </c>
      <c r="F50" s="196">
        <v>0</v>
      </c>
      <c r="G50" s="196">
        <v>18.100000000000001</v>
      </c>
      <c r="H50" s="196">
        <v>0</v>
      </c>
      <c r="I50" s="196">
        <v>0</v>
      </c>
      <c r="J50" s="196">
        <v>8.35</v>
      </c>
      <c r="K50" s="196">
        <v>6.33</v>
      </c>
      <c r="L50" s="196">
        <v>1.69</v>
      </c>
      <c r="M50" s="196">
        <v>0</v>
      </c>
      <c r="N50" s="196">
        <v>1.1200000000000001</v>
      </c>
      <c r="O50" s="196">
        <v>0</v>
      </c>
      <c r="P50" s="196">
        <v>3.01</v>
      </c>
      <c r="Q50" s="196">
        <v>0.22</v>
      </c>
      <c r="R50" s="196">
        <v>0.42</v>
      </c>
      <c r="S50" s="196">
        <v>0.93</v>
      </c>
      <c r="T50" s="196">
        <v>0</v>
      </c>
      <c r="U50" s="196">
        <v>15.08</v>
      </c>
      <c r="V50" s="196">
        <v>0.2</v>
      </c>
      <c r="W50" s="196">
        <v>0.46</v>
      </c>
      <c r="X50" s="196">
        <v>1.45</v>
      </c>
      <c r="Y50" s="196">
        <v>0</v>
      </c>
      <c r="Z50" s="196">
        <v>2.31</v>
      </c>
      <c r="AA50" s="196">
        <v>0.71</v>
      </c>
      <c r="AB50" s="196">
        <v>0</v>
      </c>
      <c r="AC50" s="196">
        <v>0</v>
      </c>
      <c r="AD50" s="196">
        <v>13.64</v>
      </c>
      <c r="AE50" s="196">
        <v>0</v>
      </c>
      <c r="AF50" s="196">
        <v>0</v>
      </c>
      <c r="AG50" s="196">
        <v>43.39</v>
      </c>
      <c r="AH50" s="196">
        <v>0</v>
      </c>
      <c r="AI50" s="196">
        <v>10.45</v>
      </c>
      <c r="AJ50" s="196">
        <v>0</v>
      </c>
      <c r="AK50" s="196">
        <v>2.6</v>
      </c>
      <c r="AL50" s="196">
        <v>0</v>
      </c>
      <c r="AM50" s="196">
        <v>0</v>
      </c>
      <c r="AN50" s="196">
        <v>0</v>
      </c>
      <c r="AO50" s="196">
        <v>139.5</v>
      </c>
      <c r="AP50" s="196">
        <v>0</v>
      </c>
      <c r="AQ50" s="196">
        <v>0</v>
      </c>
      <c r="AR50" s="196">
        <v>3.87</v>
      </c>
      <c r="AS50" s="196">
        <v>0</v>
      </c>
      <c r="AT50" s="196">
        <v>15.03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3.87</v>
      </c>
      <c r="D51" s="196">
        <v>3.87</v>
      </c>
      <c r="E51" s="196">
        <v>0</v>
      </c>
      <c r="F51" s="196">
        <v>0</v>
      </c>
      <c r="G51" s="196">
        <v>18.100000000000001</v>
      </c>
      <c r="H51" s="196">
        <v>0</v>
      </c>
      <c r="I51" s="196">
        <v>0</v>
      </c>
      <c r="J51" s="196">
        <v>8.35</v>
      </c>
      <c r="K51" s="196">
        <v>23.91</v>
      </c>
      <c r="L51" s="196">
        <v>1.69</v>
      </c>
      <c r="M51" s="196">
        <v>0</v>
      </c>
      <c r="N51" s="196">
        <v>1.1200000000000001</v>
      </c>
      <c r="O51" s="196">
        <v>0</v>
      </c>
      <c r="P51" s="196">
        <v>3.01</v>
      </c>
      <c r="Q51" s="196">
        <v>0.22</v>
      </c>
      <c r="R51" s="196">
        <v>0.42</v>
      </c>
      <c r="S51" s="196">
        <v>0.93</v>
      </c>
      <c r="T51" s="196">
        <v>0</v>
      </c>
      <c r="U51" s="196">
        <v>15.08</v>
      </c>
      <c r="V51" s="196">
        <v>0.2</v>
      </c>
      <c r="W51" s="196">
        <v>0.46</v>
      </c>
      <c r="X51" s="196">
        <v>1.45</v>
      </c>
      <c r="Y51" s="196">
        <v>0</v>
      </c>
      <c r="Z51" s="196">
        <v>2.31</v>
      </c>
      <c r="AA51" s="196">
        <v>0.71</v>
      </c>
      <c r="AB51" s="196">
        <v>0</v>
      </c>
      <c r="AC51" s="196">
        <v>0</v>
      </c>
      <c r="AD51" s="196">
        <v>13.64</v>
      </c>
      <c r="AE51" s="196">
        <v>0</v>
      </c>
      <c r="AF51" s="196">
        <v>0</v>
      </c>
      <c r="AG51" s="196">
        <v>43.39</v>
      </c>
      <c r="AH51" s="196">
        <v>0</v>
      </c>
      <c r="AI51" s="196">
        <v>10.45</v>
      </c>
      <c r="AJ51" s="196">
        <v>0</v>
      </c>
      <c r="AK51" s="196">
        <v>12.6</v>
      </c>
      <c r="AL51" s="196">
        <v>0</v>
      </c>
      <c r="AM51" s="196">
        <v>0</v>
      </c>
      <c r="AN51" s="196">
        <v>0</v>
      </c>
      <c r="AO51" s="196">
        <v>139.5</v>
      </c>
      <c r="AP51" s="196">
        <v>0</v>
      </c>
      <c r="AQ51" s="196">
        <v>0</v>
      </c>
      <c r="AR51" s="196">
        <v>3.87</v>
      </c>
      <c r="AS51" s="196">
        <v>0</v>
      </c>
      <c r="AT51" s="196">
        <v>15.03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3.87</v>
      </c>
      <c r="D52" s="196">
        <v>3.87</v>
      </c>
      <c r="E52" s="196">
        <v>0</v>
      </c>
      <c r="F52" s="196">
        <v>0</v>
      </c>
      <c r="G52" s="196">
        <v>18.100000000000001</v>
      </c>
      <c r="H52" s="196">
        <v>0</v>
      </c>
      <c r="I52" s="196">
        <v>0</v>
      </c>
      <c r="J52" s="196">
        <v>8.35</v>
      </c>
      <c r="K52" s="196">
        <v>38.32</v>
      </c>
      <c r="L52" s="196">
        <v>1.69</v>
      </c>
      <c r="M52" s="196">
        <v>0</v>
      </c>
      <c r="N52" s="196">
        <v>1.1200000000000001</v>
      </c>
      <c r="O52" s="196">
        <v>0</v>
      </c>
      <c r="P52" s="196">
        <v>3.01</v>
      </c>
      <c r="Q52" s="196">
        <v>0.22</v>
      </c>
      <c r="R52" s="196">
        <v>0.42</v>
      </c>
      <c r="S52" s="196">
        <v>0.93</v>
      </c>
      <c r="T52" s="196">
        <v>0</v>
      </c>
      <c r="U52" s="196">
        <v>15.08</v>
      </c>
      <c r="V52" s="196">
        <v>0.2</v>
      </c>
      <c r="W52" s="196">
        <v>0.46</v>
      </c>
      <c r="X52" s="196">
        <v>1.45</v>
      </c>
      <c r="Y52" s="196">
        <v>0</v>
      </c>
      <c r="Z52" s="196">
        <v>2.31</v>
      </c>
      <c r="AA52" s="196">
        <v>0.71</v>
      </c>
      <c r="AB52" s="196">
        <v>0</v>
      </c>
      <c r="AC52" s="196">
        <v>0</v>
      </c>
      <c r="AD52" s="196">
        <v>13.64</v>
      </c>
      <c r="AE52" s="196">
        <v>0</v>
      </c>
      <c r="AF52" s="196">
        <v>0</v>
      </c>
      <c r="AG52" s="196">
        <v>43.39</v>
      </c>
      <c r="AH52" s="196">
        <v>0</v>
      </c>
      <c r="AI52" s="196">
        <v>10.45</v>
      </c>
      <c r="AJ52" s="196">
        <v>0</v>
      </c>
      <c r="AK52" s="196">
        <v>12.6</v>
      </c>
      <c r="AL52" s="196">
        <v>0</v>
      </c>
      <c r="AM52" s="196">
        <v>0</v>
      </c>
      <c r="AN52" s="196">
        <v>0</v>
      </c>
      <c r="AO52" s="196">
        <v>139.5</v>
      </c>
      <c r="AP52" s="196">
        <v>0</v>
      </c>
      <c r="AQ52" s="196">
        <v>0</v>
      </c>
      <c r="AR52" s="196">
        <v>3.87</v>
      </c>
      <c r="AS52" s="196">
        <v>0</v>
      </c>
      <c r="AT52" s="196">
        <v>15.03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3.87</v>
      </c>
      <c r="D53" s="196">
        <v>3.87</v>
      </c>
      <c r="E53" s="196">
        <v>0</v>
      </c>
      <c r="F53" s="196">
        <v>0</v>
      </c>
      <c r="G53" s="196">
        <v>18.100000000000001</v>
      </c>
      <c r="H53" s="196">
        <v>0</v>
      </c>
      <c r="I53" s="196">
        <v>0</v>
      </c>
      <c r="J53" s="196">
        <v>8.35</v>
      </c>
      <c r="K53" s="196">
        <v>38.33</v>
      </c>
      <c r="L53" s="196">
        <v>0</v>
      </c>
      <c r="M53" s="196">
        <v>0</v>
      </c>
      <c r="N53" s="196">
        <v>1.1200000000000001</v>
      </c>
      <c r="O53" s="196">
        <v>0</v>
      </c>
      <c r="P53" s="196">
        <v>3.01</v>
      </c>
      <c r="Q53" s="196">
        <v>0.22</v>
      </c>
      <c r="R53" s="196">
        <v>0.42</v>
      </c>
      <c r="S53" s="196">
        <v>0.93</v>
      </c>
      <c r="T53" s="196">
        <v>0</v>
      </c>
      <c r="U53" s="196">
        <v>15.08</v>
      </c>
      <c r="V53" s="196">
        <v>0.2</v>
      </c>
      <c r="W53" s="196">
        <v>0.46</v>
      </c>
      <c r="X53" s="196">
        <v>1.45</v>
      </c>
      <c r="Y53" s="196">
        <v>0</v>
      </c>
      <c r="Z53" s="196">
        <v>2.31</v>
      </c>
      <c r="AA53" s="196">
        <v>0.71</v>
      </c>
      <c r="AB53" s="196">
        <v>0</v>
      </c>
      <c r="AC53" s="196">
        <v>0</v>
      </c>
      <c r="AD53" s="196">
        <v>13.64</v>
      </c>
      <c r="AE53" s="196">
        <v>0</v>
      </c>
      <c r="AF53" s="196">
        <v>0</v>
      </c>
      <c r="AG53" s="196">
        <v>43.39</v>
      </c>
      <c r="AH53" s="196">
        <v>0</v>
      </c>
      <c r="AI53" s="196">
        <v>10.45</v>
      </c>
      <c r="AJ53" s="196">
        <v>0</v>
      </c>
      <c r="AK53" s="196">
        <v>11.59</v>
      </c>
      <c r="AL53" s="196">
        <v>0</v>
      </c>
      <c r="AM53" s="196">
        <v>0</v>
      </c>
      <c r="AN53" s="196">
        <v>0</v>
      </c>
      <c r="AO53" s="196">
        <v>139.5</v>
      </c>
      <c r="AP53" s="196">
        <v>0</v>
      </c>
      <c r="AQ53" s="196">
        <v>0</v>
      </c>
      <c r="AR53" s="196">
        <v>3.87</v>
      </c>
      <c r="AS53" s="196">
        <v>0</v>
      </c>
      <c r="AT53" s="196">
        <v>15.03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3.87</v>
      </c>
      <c r="D54" s="196">
        <v>3.87</v>
      </c>
      <c r="E54" s="196">
        <v>0</v>
      </c>
      <c r="F54" s="196">
        <v>0</v>
      </c>
      <c r="G54" s="196">
        <v>18.100000000000001</v>
      </c>
      <c r="H54" s="196">
        <v>0</v>
      </c>
      <c r="I54" s="196">
        <v>0</v>
      </c>
      <c r="J54" s="196">
        <v>8.35</v>
      </c>
      <c r="K54" s="196">
        <v>19.100000000000001</v>
      </c>
      <c r="L54" s="196">
        <v>0.44</v>
      </c>
      <c r="M54" s="196">
        <v>0</v>
      </c>
      <c r="N54" s="196">
        <v>1.1200000000000001</v>
      </c>
      <c r="O54" s="196">
        <v>0</v>
      </c>
      <c r="P54" s="196">
        <v>6.26</v>
      </c>
      <c r="Q54" s="196">
        <v>0.22</v>
      </c>
      <c r="R54" s="196">
        <v>0.42</v>
      </c>
      <c r="S54" s="196">
        <v>0.93</v>
      </c>
      <c r="T54" s="196">
        <v>0</v>
      </c>
      <c r="U54" s="196">
        <v>15.08</v>
      </c>
      <c r="V54" s="196">
        <v>0</v>
      </c>
      <c r="W54" s="196">
        <v>0.46</v>
      </c>
      <c r="X54" s="196">
        <v>1.45</v>
      </c>
      <c r="Y54" s="196">
        <v>0</v>
      </c>
      <c r="Z54" s="196">
        <v>2.31</v>
      </c>
      <c r="AA54" s="196">
        <v>0.71</v>
      </c>
      <c r="AB54" s="196">
        <v>0</v>
      </c>
      <c r="AC54" s="196">
        <v>0</v>
      </c>
      <c r="AD54" s="196">
        <v>13.64</v>
      </c>
      <c r="AE54" s="196">
        <v>0</v>
      </c>
      <c r="AF54" s="196">
        <v>0</v>
      </c>
      <c r="AG54" s="196">
        <v>43.39</v>
      </c>
      <c r="AH54" s="196">
        <v>0</v>
      </c>
      <c r="AI54" s="196">
        <v>10.45</v>
      </c>
      <c r="AJ54" s="196">
        <v>0</v>
      </c>
      <c r="AK54" s="196">
        <v>11.59</v>
      </c>
      <c r="AL54" s="196">
        <v>0</v>
      </c>
      <c r="AM54" s="196">
        <v>0</v>
      </c>
      <c r="AN54" s="196">
        <v>0</v>
      </c>
      <c r="AO54" s="196">
        <v>139.5</v>
      </c>
      <c r="AP54" s="196">
        <v>0</v>
      </c>
      <c r="AQ54" s="196">
        <v>0</v>
      </c>
      <c r="AR54" s="196">
        <v>3.87</v>
      </c>
      <c r="AS54" s="196">
        <v>0</v>
      </c>
      <c r="AT54" s="196">
        <v>15.03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3.87</v>
      </c>
      <c r="D55" s="196">
        <v>3.87</v>
      </c>
      <c r="E55" s="196">
        <v>0</v>
      </c>
      <c r="F55" s="196">
        <v>0</v>
      </c>
      <c r="G55" s="196">
        <v>18.100000000000001</v>
      </c>
      <c r="H55" s="196">
        <v>0</v>
      </c>
      <c r="I55" s="196">
        <v>0</v>
      </c>
      <c r="J55" s="196">
        <v>8.35</v>
      </c>
      <c r="K55" s="196">
        <v>76.77</v>
      </c>
      <c r="L55" s="196">
        <v>19.23</v>
      </c>
      <c r="M55" s="196">
        <v>0</v>
      </c>
      <c r="N55" s="196">
        <v>1.1200000000000001</v>
      </c>
      <c r="O55" s="196">
        <v>0</v>
      </c>
      <c r="P55" s="196">
        <v>6.26</v>
      </c>
      <c r="Q55" s="196">
        <v>2.66</v>
      </c>
      <c r="R55" s="196">
        <v>0.42</v>
      </c>
      <c r="S55" s="196">
        <v>2.86</v>
      </c>
      <c r="T55" s="196">
        <v>0</v>
      </c>
      <c r="U55" s="196">
        <v>15.08</v>
      </c>
      <c r="V55" s="196">
        <v>0.2</v>
      </c>
      <c r="W55" s="196">
        <v>0.46</v>
      </c>
      <c r="X55" s="196">
        <v>1.45</v>
      </c>
      <c r="Y55" s="196">
        <v>0</v>
      </c>
      <c r="Z55" s="196">
        <v>2.31</v>
      </c>
      <c r="AA55" s="196">
        <v>0.71</v>
      </c>
      <c r="AB55" s="196">
        <v>0</v>
      </c>
      <c r="AC55" s="196">
        <v>0</v>
      </c>
      <c r="AD55" s="196">
        <v>13.64</v>
      </c>
      <c r="AE55" s="196">
        <v>0</v>
      </c>
      <c r="AF55" s="196">
        <v>0</v>
      </c>
      <c r="AG55" s="196">
        <v>43.39</v>
      </c>
      <c r="AH55" s="196">
        <v>0</v>
      </c>
      <c r="AI55" s="196">
        <v>10.45</v>
      </c>
      <c r="AJ55" s="196">
        <v>0</v>
      </c>
      <c r="AK55" s="196">
        <v>10.210000000000001</v>
      </c>
      <c r="AL55" s="196">
        <v>0</v>
      </c>
      <c r="AM55" s="196">
        <v>0</v>
      </c>
      <c r="AN55" s="196">
        <v>0</v>
      </c>
      <c r="AO55" s="196">
        <v>139.5</v>
      </c>
      <c r="AP55" s="196">
        <v>0</v>
      </c>
      <c r="AQ55" s="196">
        <v>0</v>
      </c>
      <c r="AR55" s="196">
        <v>3.87</v>
      </c>
      <c r="AS55" s="196">
        <v>0</v>
      </c>
      <c r="AT55" s="196">
        <v>15.03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3.87</v>
      </c>
      <c r="D56" s="196">
        <v>3.87</v>
      </c>
      <c r="E56" s="196">
        <v>0</v>
      </c>
      <c r="F56" s="196">
        <v>0</v>
      </c>
      <c r="G56" s="196">
        <v>18.100000000000001</v>
      </c>
      <c r="H56" s="196">
        <v>0</v>
      </c>
      <c r="I56" s="196">
        <v>0</v>
      </c>
      <c r="J56" s="196">
        <v>8.35</v>
      </c>
      <c r="K56" s="196">
        <v>76.77</v>
      </c>
      <c r="L56" s="196">
        <v>20.420000000000002</v>
      </c>
      <c r="M56" s="196">
        <v>0</v>
      </c>
      <c r="N56" s="196">
        <v>1.1200000000000001</v>
      </c>
      <c r="O56" s="196">
        <v>0</v>
      </c>
      <c r="P56" s="196">
        <v>6.26</v>
      </c>
      <c r="Q56" s="196">
        <v>2.66</v>
      </c>
      <c r="R56" s="196">
        <v>5</v>
      </c>
      <c r="S56" s="196">
        <v>2.86</v>
      </c>
      <c r="T56" s="196">
        <v>0</v>
      </c>
      <c r="U56" s="196">
        <v>15.08</v>
      </c>
      <c r="V56" s="196">
        <v>5.27</v>
      </c>
      <c r="W56" s="196">
        <v>0.46</v>
      </c>
      <c r="X56" s="196">
        <v>1.45</v>
      </c>
      <c r="Y56" s="196">
        <v>0</v>
      </c>
      <c r="Z56" s="196">
        <v>2.31</v>
      </c>
      <c r="AA56" s="196">
        <v>7.72</v>
      </c>
      <c r="AB56" s="196">
        <v>0</v>
      </c>
      <c r="AC56" s="196">
        <v>0</v>
      </c>
      <c r="AD56" s="196">
        <v>13.64</v>
      </c>
      <c r="AE56" s="196">
        <v>0</v>
      </c>
      <c r="AF56" s="196">
        <v>0</v>
      </c>
      <c r="AG56" s="196">
        <v>43.39</v>
      </c>
      <c r="AH56" s="196">
        <v>0</v>
      </c>
      <c r="AI56" s="196">
        <v>10.45</v>
      </c>
      <c r="AJ56" s="196">
        <v>0</v>
      </c>
      <c r="AK56" s="196">
        <v>10.210000000000001</v>
      </c>
      <c r="AL56" s="196">
        <v>0</v>
      </c>
      <c r="AM56" s="196">
        <v>0</v>
      </c>
      <c r="AN56" s="196">
        <v>0</v>
      </c>
      <c r="AO56" s="196">
        <v>139.5</v>
      </c>
      <c r="AP56" s="196">
        <v>0</v>
      </c>
      <c r="AQ56" s="196">
        <v>0</v>
      </c>
      <c r="AR56" s="196">
        <v>3.87</v>
      </c>
      <c r="AS56" s="196">
        <v>0</v>
      </c>
      <c r="AT56" s="196">
        <v>15.03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3.87</v>
      </c>
      <c r="D57" s="196">
        <v>3.87</v>
      </c>
      <c r="E57" s="196">
        <v>0</v>
      </c>
      <c r="F57" s="196">
        <v>0</v>
      </c>
      <c r="G57" s="196">
        <v>18.100000000000001</v>
      </c>
      <c r="H57" s="196">
        <v>0</v>
      </c>
      <c r="I57" s="196">
        <v>0</v>
      </c>
      <c r="J57" s="196">
        <v>8.35</v>
      </c>
      <c r="K57" s="196">
        <v>76.77</v>
      </c>
      <c r="L57" s="196">
        <v>20.420000000000002</v>
      </c>
      <c r="M57" s="196">
        <v>0</v>
      </c>
      <c r="N57" s="196">
        <v>1.1200000000000001</v>
      </c>
      <c r="O57" s="196">
        <v>0</v>
      </c>
      <c r="P57" s="196">
        <v>6.26</v>
      </c>
      <c r="Q57" s="196">
        <v>2.66</v>
      </c>
      <c r="R57" s="196">
        <v>5</v>
      </c>
      <c r="S57" s="196">
        <v>2.86</v>
      </c>
      <c r="T57" s="196">
        <v>0</v>
      </c>
      <c r="U57" s="196">
        <v>15.08</v>
      </c>
      <c r="V57" s="196">
        <v>5.27</v>
      </c>
      <c r="W57" s="196">
        <v>0.46</v>
      </c>
      <c r="X57" s="196">
        <v>1.45</v>
      </c>
      <c r="Y57" s="196">
        <v>0</v>
      </c>
      <c r="Z57" s="196">
        <v>2.31</v>
      </c>
      <c r="AA57" s="196">
        <v>7.72</v>
      </c>
      <c r="AB57" s="196">
        <v>0</v>
      </c>
      <c r="AC57" s="196">
        <v>0</v>
      </c>
      <c r="AD57" s="196">
        <v>13.64</v>
      </c>
      <c r="AE57" s="196">
        <v>0</v>
      </c>
      <c r="AF57" s="196">
        <v>0</v>
      </c>
      <c r="AG57" s="196">
        <v>43.39</v>
      </c>
      <c r="AH57" s="196">
        <v>0</v>
      </c>
      <c r="AI57" s="196">
        <v>10.45</v>
      </c>
      <c r="AJ57" s="196">
        <v>0</v>
      </c>
      <c r="AK57" s="196">
        <v>10.210000000000001</v>
      </c>
      <c r="AL57" s="196">
        <v>0</v>
      </c>
      <c r="AM57" s="196">
        <v>0</v>
      </c>
      <c r="AN57" s="196">
        <v>0</v>
      </c>
      <c r="AO57" s="196">
        <v>139.5</v>
      </c>
      <c r="AP57" s="196">
        <v>0</v>
      </c>
      <c r="AQ57" s="196">
        <v>0</v>
      </c>
      <c r="AR57" s="196">
        <v>3.87</v>
      </c>
      <c r="AS57" s="196">
        <v>0</v>
      </c>
      <c r="AT57" s="196">
        <v>15.03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3.87</v>
      </c>
      <c r="D58" s="196">
        <v>3.87</v>
      </c>
      <c r="E58" s="196">
        <v>0</v>
      </c>
      <c r="F58" s="196">
        <v>0</v>
      </c>
      <c r="G58" s="196">
        <v>18.100000000000001</v>
      </c>
      <c r="H58" s="196">
        <v>0</v>
      </c>
      <c r="I58" s="196">
        <v>0</v>
      </c>
      <c r="J58" s="196">
        <v>8.35</v>
      </c>
      <c r="K58" s="196">
        <v>76.77</v>
      </c>
      <c r="L58" s="196">
        <v>20.420000000000002</v>
      </c>
      <c r="M58" s="196">
        <v>0</v>
      </c>
      <c r="N58" s="196">
        <v>1.1200000000000001</v>
      </c>
      <c r="O58" s="196">
        <v>0</v>
      </c>
      <c r="P58" s="196">
        <v>6.26</v>
      </c>
      <c r="Q58" s="196">
        <v>2.66</v>
      </c>
      <c r="R58" s="196">
        <v>5</v>
      </c>
      <c r="S58" s="196">
        <v>2.86</v>
      </c>
      <c r="T58" s="196">
        <v>0</v>
      </c>
      <c r="U58" s="196">
        <v>15.08</v>
      </c>
      <c r="V58" s="196">
        <v>5.27</v>
      </c>
      <c r="W58" s="196">
        <v>0.46</v>
      </c>
      <c r="X58" s="196">
        <v>1.45</v>
      </c>
      <c r="Y58" s="196">
        <v>0</v>
      </c>
      <c r="Z58" s="196">
        <v>2.31</v>
      </c>
      <c r="AA58" s="196">
        <v>7.72</v>
      </c>
      <c r="AB58" s="196">
        <v>0</v>
      </c>
      <c r="AC58" s="196">
        <v>0</v>
      </c>
      <c r="AD58" s="196">
        <v>13.64</v>
      </c>
      <c r="AE58" s="196">
        <v>0</v>
      </c>
      <c r="AF58" s="196">
        <v>0</v>
      </c>
      <c r="AG58" s="196">
        <v>43.39</v>
      </c>
      <c r="AH58" s="196">
        <v>0</v>
      </c>
      <c r="AI58" s="196">
        <v>10.45</v>
      </c>
      <c r="AJ58" s="196">
        <v>0</v>
      </c>
      <c r="AK58" s="196">
        <v>10.210000000000001</v>
      </c>
      <c r="AL58" s="196">
        <v>0</v>
      </c>
      <c r="AM58" s="196">
        <v>0</v>
      </c>
      <c r="AN58" s="196">
        <v>0</v>
      </c>
      <c r="AO58" s="196">
        <v>139.5</v>
      </c>
      <c r="AP58" s="196">
        <v>0</v>
      </c>
      <c r="AQ58" s="196">
        <v>0</v>
      </c>
      <c r="AR58" s="196">
        <v>3.87</v>
      </c>
      <c r="AS58" s="196">
        <v>0</v>
      </c>
      <c r="AT58" s="196">
        <v>15.03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3.87</v>
      </c>
      <c r="D59" s="196">
        <v>3.87</v>
      </c>
      <c r="E59" s="196">
        <v>0</v>
      </c>
      <c r="F59" s="196">
        <v>0</v>
      </c>
      <c r="G59" s="196">
        <v>18.100000000000001</v>
      </c>
      <c r="H59" s="196">
        <v>0</v>
      </c>
      <c r="I59" s="196">
        <v>0</v>
      </c>
      <c r="J59" s="196">
        <v>8.35</v>
      </c>
      <c r="K59" s="196">
        <v>76.77</v>
      </c>
      <c r="L59" s="196">
        <v>20.420000000000002</v>
      </c>
      <c r="M59" s="196">
        <v>0</v>
      </c>
      <c r="N59" s="196">
        <v>1.1200000000000001</v>
      </c>
      <c r="O59" s="196">
        <v>0</v>
      </c>
      <c r="P59" s="196">
        <v>6.26</v>
      </c>
      <c r="Q59" s="196">
        <v>2.66</v>
      </c>
      <c r="R59" s="196">
        <v>5</v>
      </c>
      <c r="S59" s="196">
        <v>2.86</v>
      </c>
      <c r="T59" s="196">
        <v>0</v>
      </c>
      <c r="U59" s="196">
        <v>15.08</v>
      </c>
      <c r="V59" s="196">
        <v>5.27</v>
      </c>
      <c r="W59" s="196">
        <v>0.46</v>
      </c>
      <c r="X59" s="196">
        <v>1.45</v>
      </c>
      <c r="Y59" s="196">
        <v>0</v>
      </c>
      <c r="Z59" s="196">
        <v>26.87</v>
      </c>
      <c r="AA59" s="196">
        <v>7.72</v>
      </c>
      <c r="AB59" s="196">
        <v>0</v>
      </c>
      <c r="AC59" s="196">
        <v>0</v>
      </c>
      <c r="AD59" s="196">
        <v>13.64</v>
      </c>
      <c r="AE59" s="196">
        <v>0</v>
      </c>
      <c r="AF59" s="196">
        <v>0</v>
      </c>
      <c r="AG59" s="196">
        <v>43.39</v>
      </c>
      <c r="AH59" s="196">
        <v>0</v>
      </c>
      <c r="AI59" s="196">
        <v>10.45</v>
      </c>
      <c r="AJ59" s="196">
        <v>0</v>
      </c>
      <c r="AK59" s="196">
        <v>10.210000000000001</v>
      </c>
      <c r="AL59" s="196">
        <v>0</v>
      </c>
      <c r="AM59" s="196">
        <v>0</v>
      </c>
      <c r="AN59" s="196">
        <v>0</v>
      </c>
      <c r="AO59" s="196">
        <v>139.5</v>
      </c>
      <c r="AP59" s="196">
        <v>0</v>
      </c>
      <c r="AQ59" s="196">
        <v>0</v>
      </c>
      <c r="AR59" s="196">
        <v>3.87</v>
      </c>
      <c r="AS59" s="196">
        <v>0</v>
      </c>
      <c r="AT59" s="196">
        <v>15.03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3.87</v>
      </c>
      <c r="D60" s="196">
        <v>3.87</v>
      </c>
      <c r="E60" s="196">
        <v>0</v>
      </c>
      <c r="F60" s="196">
        <v>0</v>
      </c>
      <c r="G60" s="196">
        <v>18.100000000000001</v>
      </c>
      <c r="H60" s="196">
        <v>0</v>
      </c>
      <c r="I60" s="196">
        <v>0</v>
      </c>
      <c r="J60" s="196">
        <v>8.35</v>
      </c>
      <c r="K60" s="196">
        <v>76.77</v>
      </c>
      <c r="L60" s="196">
        <v>20.420000000000002</v>
      </c>
      <c r="M60" s="196">
        <v>0</v>
      </c>
      <c r="N60" s="196">
        <v>1.1200000000000001</v>
      </c>
      <c r="O60" s="196">
        <v>0</v>
      </c>
      <c r="P60" s="196">
        <v>6.26</v>
      </c>
      <c r="Q60" s="196">
        <v>2.66</v>
      </c>
      <c r="R60" s="196">
        <v>5</v>
      </c>
      <c r="S60" s="196">
        <v>2.86</v>
      </c>
      <c r="T60" s="196">
        <v>0</v>
      </c>
      <c r="U60" s="196">
        <v>15.08</v>
      </c>
      <c r="V60" s="196">
        <v>5.27</v>
      </c>
      <c r="W60" s="196">
        <v>0.46</v>
      </c>
      <c r="X60" s="196">
        <v>1.45</v>
      </c>
      <c r="Y60" s="196">
        <v>0</v>
      </c>
      <c r="Z60" s="196">
        <v>26.87</v>
      </c>
      <c r="AA60" s="196">
        <v>7.72</v>
      </c>
      <c r="AB60" s="196">
        <v>0</v>
      </c>
      <c r="AC60" s="196">
        <v>0</v>
      </c>
      <c r="AD60" s="196">
        <v>13.64</v>
      </c>
      <c r="AE60" s="196">
        <v>0</v>
      </c>
      <c r="AF60" s="196">
        <v>0</v>
      </c>
      <c r="AG60" s="196">
        <v>43.39</v>
      </c>
      <c r="AH60" s="196">
        <v>0</v>
      </c>
      <c r="AI60" s="196">
        <v>10.45</v>
      </c>
      <c r="AJ60" s="196">
        <v>0</v>
      </c>
      <c r="AK60" s="196">
        <v>10.210000000000001</v>
      </c>
      <c r="AL60" s="196">
        <v>0</v>
      </c>
      <c r="AM60" s="196">
        <v>0</v>
      </c>
      <c r="AN60" s="196">
        <v>0</v>
      </c>
      <c r="AO60" s="196">
        <v>139.5</v>
      </c>
      <c r="AP60" s="196">
        <v>0</v>
      </c>
      <c r="AQ60" s="196">
        <v>0</v>
      </c>
      <c r="AR60" s="196">
        <v>3.87</v>
      </c>
      <c r="AS60" s="196">
        <v>0</v>
      </c>
      <c r="AT60" s="196">
        <v>15.03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3.87</v>
      </c>
      <c r="D61" s="196">
        <v>3.87</v>
      </c>
      <c r="E61" s="196">
        <v>0</v>
      </c>
      <c r="F61" s="196">
        <v>0</v>
      </c>
      <c r="G61" s="196">
        <v>18.100000000000001</v>
      </c>
      <c r="H61" s="196">
        <v>0</v>
      </c>
      <c r="I61" s="196">
        <v>0</v>
      </c>
      <c r="J61" s="196">
        <v>8.35</v>
      </c>
      <c r="K61" s="196">
        <v>76.77</v>
      </c>
      <c r="L61" s="196">
        <v>20.420000000000002</v>
      </c>
      <c r="M61" s="196">
        <v>0</v>
      </c>
      <c r="N61" s="196">
        <v>1.1200000000000001</v>
      </c>
      <c r="O61" s="196">
        <v>0</v>
      </c>
      <c r="P61" s="196">
        <v>6.26</v>
      </c>
      <c r="Q61" s="196">
        <v>2.66</v>
      </c>
      <c r="R61" s="196">
        <v>5</v>
      </c>
      <c r="S61" s="196">
        <v>2.86</v>
      </c>
      <c r="T61" s="196">
        <v>0</v>
      </c>
      <c r="U61" s="196">
        <v>15.08</v>
      </c>
      <c r="V61" s="196">
        <v>5.27</v>
      </c>
      <c r="W61" s="196">
        <v>0.46</v>
      </c>
      <c r="X61" s="196">
        <v>1.45</v>
      </c>
      <c r="Y61" s="196">
        <v>0</v>
      </c>
      <c r="Z61" s="196">
        <v>27.87</v>
      </c>
      <c r="AA61" s="196">
        <v>7.72</v>
      </c>
      <c r="AB61" s="196">
        <v>0</v>
      </c>
      <c r="AC61" s="196">
        <v>0</v>
      </c>
      <c r="AD61" s="196">
        <v>13.64</v>
      </c>
      <c r="AE61" s="196">
        <v>0</v>
      </c>
      <c r="AF61" s="196">
        <v>0</v>
      </c>
      <c r="AG61" s="196">
        <v>43.39</v>
      </c>
      <c r="AH61" s="196">
        <v>0</v>
      </c>
      <c r="AI61" s="196">
        <v>10.45</v>
      </c>
      <c r="AJ61" s="196">
        <v>0</v>
      </c>
      <c r="AK61" s="196">
        <v>10.210000000000001</v>
      </c>
      <c r="AL61" s="196">
        <v>0</v>
      </c>
      <c r="AM61" s="196">
        <v>0</v>
      </c>
      <c r="AN61" s="196">
        <v>0</v>
      </c>
      <c r="AO61" s="196">
        <v>139.5</v>
      </c>
      <c r="AP61" s="196">
        <v>0</v>
      </c>
      <c r="AQ61" s="196">
        <v>0</v>
      </c>
      <c r="AR61" s="196">
        <v>3.87</v>
      </c>
      <c r="AS61" s="196">
        <v>0</v>
      </c>
      <c r="AT61" s="196">
        <v>15.03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3.87</v>
      </c>
      <c r="D62" s="196">
        <v>3.87</v>
      </c>
      <c r="E62" s="196">
        <v>0</v>
      </c>
      <c r="F62" s="196">
        <v>0</v>
      </c>
      <c r="G62" s="196">
        <v>18.100000000000001</v>
      </c>
      <c r="H62" s="196">
        <v>0</v>
      </c>
      <c r="I62" s="196">
        <v>0</v>
      </c>
      <c r="J62" s="196">
        <v>8.35</v>
      </c>
      <c r="K62" s="196">
        <v>76.77</v>
      </c>
      <c r="L62" s="196">
        <v>20.420000000000002</v>
      </c>
      <c r="M62" s="196">
        <v>0</v>
      </c>
      <c r="N62" s="196">
        <v>1.1200000000000001</v>
      </c>
      <c r="O62" s="196">
        <v>0</v>
      </c>
      <c r="P62" s="196">
        <v>6.26</v>
      </c>
      <c r="Q62" s="196">
        <v>2.66</v>
      </c>
      <c r="R62" s="196">
        <v>5</v>
      </c>
      <c r="S62" s="196">
        <v>2.86</v>
      </c>
      <c r="T62" s="196">
        <v>0</v>
      </c>
      <c r="U62" s="196">
        <v>15.08</v>
      </c>
      <c r="V62" s="196">
        <v>5.27</v>
      </c>
      <c r="W62" s="196">
        <v>0.46</v>
      </c>
      <c r="X62" s="196">
        <v>1.45</v>
      </c>
      <c r="Y62" s="196">
        <v>0</v>
      </c>
      <c r="Z62" s="196">
        <v>27.87</v>
      </c>
      <c r="AA62" s="196">
        <v>7.72</v>
      </c>
      <c r="AB62" s="196">
        <v>0</v>
      </c>
      <c r="AC62" s="196">
        <v>0</v>
      </c>
      <c r="AD62" s="196">
        <v>13.64</v>
      </c>
      <c r="AE62" s="196">
        <v>0</v>
      </c>
      <c r="AF62" s="196">
        <v>0</v>
      </c>
      <c r="AG62" s="196">
        <v>43.39</v>
      </c>
      <c r="AH62" s="196">
        <v>0</v>
      </c>
      <c r="AI62" s="196">
        <v>10.45</v>
      </c>
      <c r="AJ62" s="196">
        <v>0</v>
      </c>
      <c r="AK62" s="196">
        <v>10.210000000000001</v>
      </c>
      <c r="AL62" s="196">
        <v>0</v>
      </c>
      <c r="AM62" s="196">
        <v>0</v>
      </c>
      <c r="AN62" s="196">
        <v>0</v>
      </c>
      <c r="AO62" s="196">
        <v>139.5</v>
      </c>
      <c r="AP62" s="196">
        <v>0</v>
      </c>
      <c r="AQ62" s="196">
        <v>0</v>
      </c>
      <c r="AR62" s="196">
        <v>3.87</v>
      </c>
      <c r="AS62" s="196">
        <v>0</v>
      </c>
      <c r="AT62" s="196">
        <v>15.03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3.87</v>
      </c>
      <c r="D63" s="196">
        <v>3.87</v>
      </c>
      <c r="E63" s="196">
        <v>0</v>
      </c>
      <c r="F63" s="196">
        <v>0</v>
      </c>
      <c r="G63" s="196">
        <v>18.100000000000001</v>
      </c>
      <c r="H63" s="196">
        <v>0</v>
      </c>
      <c r="I63" s="196">
        <v>0</v>
      </c>
      <c r="J63" s="196">
        <v>8.35</v>
      </c>
      <c r="K63" s="196">
        <v>76.77</v>
      </c>
      <c r="L63" s="196">
        <v>20.420000000000002</v>
      </c>
      <c r="M63" s="196">
        <v>0</v>
      </c>
      <c r="N63" s="196">
        <v>1.1200000000000001</v>
      </c>
      <c r="O63" s="196">
        <v>0</v>
      </c>
      <c r="P63" s="196">
        <v>2.68</v>
      </c>
      <c r="Q63" s="196">
        <v>2.66</v>
      </c>
      <c r="R63" s="196">
        <v>5</v>
      </c>
      <c r="S63" s="196">
        <v>2.86</v>
      </c>
      <c r="T63" s="196">
        <v>0</v>
      </c>
      <c r="U63" s="196">
        <v>15.08</v>
      </c>
      <c r="V63" s="196">
        <v>5.27</v>
      </c>
      <c r="W63" s="196">
        <v>0.46</v>
      </c>
      <c r="X63" s="196">
        <v>1.45</v>
      </c>
      <c r="Y63" s="196">
        <v>0</v>
      </c>
      <c r="Z63" s="196">
        <v>2.31</v>
      </c>
      <c r="AA63" s="196">
        <v>7.72</v>
      </c>
      <c r="AB63" s="196">
        <v>0</v>
      </c>
      <c r="AC63" s="196">
        <v>0</v>
      </c>
      <c r="AD63" s="196">
        <v>13.64</v>
      </c>
      <c r="AE63" s="196">
        <v>0</v>
      </c>
      <c r="AF63" s="196">
        <v>0</v>
      </c>
      <c r="AG63" s="196">
        <v>43.39</v>
      </c>
      <c r="AH63" s="196">
        <v>0</v>
      </c>
      <c r="AI63" s="196">
        <v>10.45</v>
      </c>
      <c r="AJ63" s="196">
        <v>0</v>
      </c>
      <c r="AK63" s="196">
        <v>10.210000000000001</v>
      </c>
      <c r="AL63" s="196">
        <v>0</v>
      </c>
      <c r="AM63" s="196">
        <v>0</v>
      </c>
      <c r="AN63" s="196">
        <v>0</v>
      </c>
      <c r="AO63" s="196">
        <v>139.5</v>
      </c>
      <c r="AP63" s="196">
        <v>0</v>
      </c>
      <c r="AQ63" s="196">
        <v>0</v>
      </c>
      <c r="AR63" s="196">
        <v>3.87</v>
      </c>
      <c r="AS63" s="196">
        <v>0</v>
      </c>
      <c r="AT63" s="196">
        <v>15.03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3.87</v>
      </c>
      <c r="D64" s="196">
        <v>3.87</v>
      </c>
      <c r="E64" s="196">
        <v>0</v>
      </c>
      <c r="F64" s="196">
        <v>0</v>
      </c>
      <c r="G64" s="196">
        <v>18.100000000000001</v>
      </c>
      <c r="H64" s="196">
        <v>0</v>
      </c>
      <c r="I64" s="196">
        <v>0</v>
      </c>
      <c r="J64" s="196">
        <v>8.35</v>
      </c>
      <c r="K64" s="196">
        <v>76.77</v>
      </c>
      <c r="L64" s="196">
        <v>20.420000000000002</v>
      </c>
      <c r="M64" s="196">
        <v>0</v>
      </c>
      <c r="N64" s="196">
        <v>1.1200000000000001</v>
      </c>
      <c r="O64" s="196">
        <v>0</v>
      </c>
      <c r="P64" s="196">
        <v>2.68</v>
      </c>
      <c r="Q64" s="196">
        <v>2.66</v>
      </c>
      <c r="R64" s="196">
        <v>5</v>
      </c>
      <c r="S64" s="196">
        <v>2.86</v>
      </c>
      <c r="T64" s="196">
        <v>0</v>
      </c>
      <c r="U64" s="196">
        <v>15.08</v>
      </c>
      <c r="V64" s="196">
        <v>5.27</v>
      </c>
      <c r="W64" s="196">
        <v>0.46</v>
      </c>
      <c r="X64" s="196">
        <v>1.45</v>
      </c>
      <c r="Y64" s="196">
        <v>0</v>
      </c>
      <c r="Z64" s="196">
        <v>2.31</v>
      </c>
      <c r="AA64" s="196">
        <v>7.72</v>
      </c>
      <c r="AB64" s="196">
        <v>0</v>
      </c>
      <c r="AC64" s="196">
        <v>0</v>
      </c>
      <c r="AD64" s="196">
        <v>13.64</v>
      </c>
      <c r="AE64" s="196">
        <v>0</v>
      </c>
      <c r="AF64" s="196">
        <v>0</v>
      </c>
      <c r="AG64" s="196">
        <v>43.39</v>
      </c>
      <c r="AH64" s="196">
        <v>0</v>
      </c>
      <c r="AI64" s="196">
        <v>10.45</v>
      </c>
      <c r="AJ64" s="196">
        <v>0</v>
      </c>
      <c r="AK64" s="196">
        <v>10.210000000000001</v>
      </c>
      <c r="AL64" s="196">
        <v>0</v>
      </c>
      <c r="AM64" s="196">
        <v>0</v>
      </c>
      <c r="AN64" s="196">
        <v>0</v>
      </c>
      <c r="AO64" s="196">
        <v>139.5</v>
      </c>
      <c r="AP64" s="196">
        <v>0</v>
      </c>
      <c r="AQ64" s="196">
        <v>0</v>
      </c>
      <c r="AR64" s="196">
        <v>3.87</v>
      </c>
      <c r="AS64" s="196">
        <v>0</v>
      </c>
      <c r="AT64" s="196">
        <v>15.03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3.87</v>
      </c>
      <c r="D65" s="196">
        <v>3.87</v>
      </c>
      <c r="E65" s="196">
        <v>0</v>
      </c>
      <c r="F65" s="196">
        <v>0</v>
      </c>
      <c r="G65" s="196">
        <v>18.100000000000001</v>
      </c>
      <c r="H65" s="196">
        <v>0</v>
      </c>
      <c r="I65" s="196">
        <v>0</v>
      </c>
      <c r="J65" s="196">
        <v>8.35</v>
      </c>
      <c r="K65" s="196">
        <v>86.38</v>
      </c>
      <c r="L65" s="196">
        <v>20.420000000000002</v>
      </c>
      <c r="M65" s="196">
        <v>0</v>
      </c>
      <c r="N65" s="196">
        <v>1.1200000000000001</v>
      </c>
      <c r="O65" s="196">
        <v>0</v>
      </c>
      <c r="P65" s="196">
        <v>2.68</v>
      </c>
      <c r="Q65" s="196">
        <v>2.66</v>
      </c>
      <c r="R65" s="196">
        <v>5</v>
      </c>
      <c r="S65" s="196">
        <v>2.86</v>
      </c>
      <c r="T65" s="196">
        <v>0</v>
      </c>
      <c r="U65" s="196">
        <v>15.08</v>
      </c>
      <c r="V65" s="196">
        <v>5.27</v>
      </c>
      <c r="W65" s="196">
        <v>0.46</v>
      </c>
      <c r="X65" s="196">
        <v>1.45</v>
      </c>
      <c r="Y65" s="196">
        <v>0</v>
      </c>
      <c r="Z65" s="196">
        <v>2.31</v>
      </c>
      <c r="AA65" s="196">
        <v>7.72</v>
      </c>
      <c r="AB65" s="196">
        <v>0</v>
      </c>
      <c r="AC65" s="196">
        <v>0</v>
      </c>
      <c r="AD65" s="196">
        <v>13.64</v>
      </c>
      <c r="AE65" s="196">
        <v>0</v>
      </c>
      <c r="AF65" s="196">
        <v>0</v>
      </c>
      <c r="AG65" s="196">
        <v>43.39</v>
      </c>
      <c r="AH65" s="196">
        <v>0</v>
      </c>
      <c r="AI65" s="196">
        <v>10.45</v>
      </c>
      <c r="AJ65" s="196">
        <v>0</v>
      </c>
      <c r="AK65" s="196">
        <v>10.210000000000001</v>
      </c>
      <c r="AL65" s="196">
        <v>0</v>
      </c>
      <c r="AM65" s="196">
        <v>0</v>
      </c>
      <c r="AN65" s="196">
        <v>0</v>
      </c>
      <c r="AO65" s="196">
        <v>139.5</v>
      </c>
      <c r="AP65" s="196">
        <v>0</v>
      </c>
      <c r="AQ65" s="196">
        <v>0</v>
      </c>
      <c r="AR65" s="196">
        <v>3.87</v>
      </c>
      <c r="AS65" s="196">
        <v>0</v>
      </c>
      <c r="AT65" s="196">
        <v>15.03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3.87</v>
      </c>
      <c r="D66" s="196">
        <v>3.87</v>
      </c>
      <c r="E66" s="196">
        <v>0</v>
      </c>
      <c r="F66" s="196">
        <v>0</v>
      </c>
      <c r="G66" s="196">
        <v>18.100000000000001</v>
      </c>
      <c r="H66" s="196">
        <v>0</v>
      </c>
      <c r="I66" s="196">
        <v>0</v>
      </c>
      <c r="J66" s="196">
        <v>8.35</v>
      </c>
      <c r="K66" s="196">
        <v>91.77</v>
      </c>
      <c r="L66" s="196">
        <v>20.420000000000002</v>
      </c>
      <c r="M66" s="196">
        <v>0</v>
      </c>
      <c r="N66" s="196">
        <v>1.1200000000000001</v>
      </c>
      <c r="O66" s="196">
        <v>0</v>
      </c>
      <c r="P66" s="196">
        <v>2.68</v>
      </c>
      <c r="Q66" s="196">
        <v>2.66</v>
      </c>
      <c r="R66" s="196">
        <v>5</v>
      </c>
      <c r="S66" s="196">
        <v>2.86</v>
      </c>
      <c r="T66" s="196">
        <v>0</v>
      </c>
      <c r="U66" s="196">
        <v>15.08</v>
      </c>
      <c r="V66" s="196">
        <v>5.27</v>
      </c>
      <c r="W66" s="196">
        <v>0.46</v>
      </c>
      <c r="X66" s="196">
        <v>1.45</v>
      </c>
      <c r="Y66" s="196">
        <v>0</v>
      </c>
      <c r="Z66" s="196">
        <v>2.31</v>
      </c>
      <c r="AA66" s="196">
        <v>7.72</v>
      </c>
      <c r="AB66" s="196">
        <v>0</v>
      </c>
      <c r="AC66" s="196">
        <v>0</v>
      </c>
      <c r="AD66" s="196">
        <v>13.64</v>
      </c>
      <c r="AE66" s="196">
        <v>0</v>
      </c>
      <c r="AF66" s="196">
        <v>0</v>
      </c>
      <c r="AG66" s="196">
        <v>43.39</v>
      </c>
      <c r="AH66" s="196">
        <v>0</v>
      </c>
      <c r="AI66" s="196">
        <v>10.45</v>
      </c>
      <c r="AJ66" s="196">
        <v>0</v>
      </c>
      <c r="AK66" s="196">
        <v>10.210000000000001</v>
      </c>
      <c r="AL66" s="196">
        <v>0</v>
      </c>
      <c r="AM66" s="196">
        <v>0</v>
      </c>
      <c r="AN66" s="196">
        <v>0</v>
      </c>
      <c r="AO66" s="196">
        <v>139.5</v>
      </c>
      <c r="AP66" s="196">
        <v>0</v>
      </c>
      <c r="AQ66" s="196">
        <v>0</v>
      </c>
      <c r="AR66" s="196">
        <v>3.87</v>
      </c>
      <c r="AS66" s="196">
        <v>0</v>
      </c>
      <c r="AT66" s="196">
        <v>15.03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3.87</v>
      </c>
      <c r="D67" s="196">
        <v>3.87</v>
      </c>
      <c r="E67" s="196">
        <v>0</v>
      </c>
      <c r="F67" s="196">
        <v>0</v>
      </c>
      <c r="G67" s="196">
        <v>18.100000000000001</v>
      </c>
      <c r="H67" s="196">
        <v>0</v>
      </c>
      <c r="I67" s="196">
        <v>0</v>
      </c>
      <c r="J67" s="196">
        <v>8.35</v>
      </c>
      <c r="K67" s="196">
        <v>87.04</v>
      </c>
      <c r="L67" s="196">
        <v>20.420000000000002</v>
      </c>
      <c r="M67" s="196">
        <v>0</v>
      </c>
      <c r="N67" s="196">
        <v>1.1200000000000001</v>
      </c>
      <c r="O67" s="196">
        <v>0</v>
      </c>
      <c r="P67" s="196">
        <v>2.68</v>
      </c>
      <c r="Q67" s="196">
        <v>2.66</v>
      </c>
      <c r="R67" s="196">
        <v>5</v>
      </c>
      <c r="S67" s="196">
        <v>2.86</v>
      </c>
      <c r="T67" s="196">
        <v>0</v>
      </c>
      <c r="U67" s="196">
        <v>15.08</v>
      </c>
      <c r="V67" s="196">
        <v>5.27</v>
      </c>
      <c r="W67" s="196">
        <v>0.46</v>
      </c>
      <c r="X67" s="196">
        <v>1.45</v>
      </c>
      <c r="Y67" s="196">
        <v>0</v>
      </c>
      <c r="Z67" s="196">
        <v>2.31</v>
      </c>
      <c r="AA67" s="196">
        <v>7.72</v>
      </c>
      <c r="AB67" s="196">
        <v>0</v>
      </c>
      <c r="AC67" s="196">
        <v>0</v>
      </c>
      <c r="AD67" s="196">
        <v>13.64</v>
      </c>
      <c r="AE67" s="196">
        <v>0</v>
      </c>
      <c r="AF67" s="196">
        <v>0</v>
      </c>
      <c r="AG67" s="196">
        <v>43.39</v>
      </c>
      <c r="AH67" s="196">
        <v>0</v>
      </c>
      <c r="AI67" s="196">
        <v>10.45</v>
      </c>
      <c r="AJ67" s="196">
        <v>0</v>
      </c>
      <c r="AK67" s="196">
        <v>10.210000000000001</v>
      </c>
      <c r="AL67" s="196">
        <v>0</v>
      </c>
      <c r="AM67" s="196">
        <v>0</v>
      </c>
      <c r="AN67" s="196">
        <v>0</v>
      </c>
      <c r="AO67" s="196">
        <v>139.5</v>
      </c>
      <c r="AP67" s="196">
        <v>0</v>
      </c>
      <c r="AQ67" s="196">
        <v>0</v>
      </c>
      <c r="AR67" s="196">
        <v>3.87</v>
      </c>
      <c r="AS67" s="196">
        <v>0</v>
      </c>
      <c r="AT67" s="196">
        <v>15.03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3.87</v>
      </c>
      <c r="D68" s="196">
        <v>3.87</v>
      </c>
      <c r="E68" s="196">
        <v>0</v>
      </c>
      <c r="F68" s="196">
        <v>0</v>
      </c>
      <c r="G68" s="196">
        <v>18.100000000000001</v>
      </c>
      <c r="H68" s="196">
        <v>0</v>
      </c>
      <c r="I68" s="196">
        <v>0</v>
      </c>
      <c r="J68" s="196">
        <v>8.35</v>
      </c>
      <c r="K68" s="196">
        <v>86.38</v>
      </c>
      <c r="L68" s="196">
        <v>20.420000000000002</v>
      </c>
      <c r="M68" s="196">
        <v>0</v>
      </c>
      <c r="N68" s="196">
        <v>1.1200000000000001</v>
      </c>
      <c r="O68" s="196">
        <v>0</v>
      </c>
      <c r="P68" s="196">
        <v>2.68</v>
      </c>
      <c r="Q68" s="196">
        <v>2.66</v>
      </c>
      <c r="R68" s="196">
        <v>5</v>
      </c>
      <c r="S68" s="196">
        <v>2.86</v>
      </c>
      <c r="T68" s="196">
        <v>0</v>
      </c>
      <c r="U68" s="196">
        <v>15.08</v>
      </c>
      <c r="V68" s="196">
        <v>5.27</v>
      </c>
      <c r="W68" s="196">
        <v>0.46</v>
      </c>
      <c r="X68" s="196">
        <v>1.45</v>
      </c>
      <c r="Y68" s="196">
        <v>0</v>
      </c>
      <c r="Z68" s="196">
        <v>2.31</v>
      </c>
      <c r="AA68" s="196">
        <v>7.72</v>
      </c>
      <c r="AB68" s="196">
        <v>0</v>
      </c>
      <c r="AC68" s="196">
        <v>0</v>
      </c>
      <c r="AD68" s="196">
        <v>13.64</v>
      </c>
      <c r="AE68" s="196">
        <v>0</v>
      </c>
      <c r="AF68" s="196">
        <v>0</v>
      </c>
      <c r="AG68" s="196">
        <v>43.39</v>
      </c>
      <c r="AH68" s="196">
        <v>0</v>
      </c>
      <c r="AI68" s="196">
        <v>10.45</v>
      </c>
      <c r="AJ68" s="196">
        <v>0</v>
      </c>
      <c r="AK68" s="196">
        <v>10.210000000000001</v>
      </c>
      <c r="AL68" s="196">
        <v>0</v>
      </c>
      <c r="AM68" s="196">
        <v>0</v>
      </c>
      <c r="AN68" s="196">
        <v>0</v>
      </c>
      <c r="AO68" s="196">
        <v>139.5</v>
      </c>
      <c r="AP68" s="196">
        <v>0</v>
      </c>
      <c r="AQ68" s="196">
        <v>0</v>
      </c>
      <c r="AR68" s="196">
        <v>3.87</v>
      </c>
      <c r="AS68" s="196">
        <v>0</v>
      </c>
      <c r="AT68" s="196">
        <v>15.03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3.87</v>
      </c>
      <c r="D69" s="196">
        <v>3.87</v>
      </c>
      <c r="E69" s="196">
        <v>0</v>
      </c>
      <c r="F69" s="196">
        <v>0</v>
      </c>
      <c r="G69" s="196">
        <v>18.100000000000001</v>
      </c>
      <c r="H69" s="196">
        <v>0</v>
      </c>
      <c r="I69" s="196">
        <v>0</v>
      </c>
      <c r="J69" s="196">
        <v>8.35</v>
      </c>
      <c r="K69" s="196">
        <v>86.31</v>
      </c>
      <c r="L69" s="196">
        <v>23.3</v>
      </c>
      <c r="M69" s="196">
        <v>0</v>
      </c>
      <c r="N69" s="196">
        <v>1.1200000000000001</v>
      </c>
      <c r="O69" s="196">
        <v>0</v>
      </c>
      <c r="P69" s="196">
        <v>2.68</v>
      </c>
      <c r="Q69" s="196">
        <v>2.66</v>
      </c>
      <c r="R69" s="196">
        <v>5.96</v>
      </c>
      <c r="S69" s="196">
        <v>3.82</v>
      </c>
      <c r="T69" s="196">
        <v>0</v>
      </c>
      <c r="U69" s="196">
        <v>15.08</v>
      </c>
      <c r="V69" s="196">
        <v>5.27</v>
      </c>
      <c r="W69" s="196">
        <v>0.46</v>
      </c>
      <c r="X69" s="196">
        <v>1.45</v>
      </c>
      <c r="Y69" s="196">
        <v>0</v>
      </c>
      <c r="Z69" s="196">
        <v>2.31</v>
      </c>
      <c r="AA69" s="196">
        <v>8.68</v>
      </c>
      <c r="AB69" s="196">
        <v>0</v>
      </c>
      <c r="AC69" s="196">
        <v>0</v>
      </c>
      <c r="AD69" s="196">
        <v>13.64</v>
      </c>
      <c r="AE69" s="196">
        <v>0</v>
      </c>
      <c r="AF69" s="196">
        <v>0</v>
      </c>
      <c r="AG69" s="196">
        <v>43.39</v>
      </c>
      <c r="AH69" s="196">
        <v>0</v>
      </c>
      <c r="AI69" s="196">
        <v>10.45</v>
      </c>
      <c r="AJ69" s="196">
        <v>0</v>
      </c>
      <c r="AK69" s="196">
        <v>12.6</v>
      </c>
      <c r="AL69" s="196">
        <v>0</v>
      </c>
      <c r="AM69" s="196">
        <v>0</v>
      </c>
      <c r="AN69" s="196">
        <v>0</v>
      </c>
      <c r="AO69" s="196">
        <v>139.5</v>
      </c>
      <c r="AP69" s="196">
        <v>0</v>
      </c>
      <c r="AQ69" s="196">
        <v>0</v>
      </c>
      <c r="AR69" s="196">
        <v>3.87</v>
      </c>
      <c r="AS69" s="196">
        <v>0</v>
      </c>
      <c r="AT69" s="196">
        <v>15.03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3.87</v>
      </c>
      <c r="D70" s="196">
        <v>3.87</v>
      </c>
      <c r="E70" s="196">
        <v>0</v>
      </c>
      <c r="F70" s="196">
        <v>0</v>
      </c>
      <c r="G70" s="196">
        <v>18.100000000000001</v>
      </c>
      <c r="H70" s="196">
        <v>0</v>
      </c>
      <c r="I70" s="196">
        <v>0</v>
      </c>
      <c r="J70" s="196">
        <v>8.35</v>
      </c>
      <c r="K70" s="196">
        <v>86.31</v>
      </c>
      <c r="L70" s="196">
        <v>23.3</v>
      </c>
      <c r="M70" s="196">
        <v>0</v>
      </c>
      <c r="N70" s="196">
        <v>1.1200000000000001</v>
      </c>
      <c r="O70" s="196">
        <v>0</v>
      </c>
      <c r="P70" s="196">
        <v>2.68</v>
      </c>
      <c r="Q70" s="196">
        <v>2.66</v>
      </c>
      <c r="R70" s="196">
        <v>5.96</v>
      </c>
      <c r="S70" s="196">
        <v>3.82</v>
      </c>
      <c r="T70" s="196">
        <v>0</v>
      </c>
      <c r="U70" s="196">
        <v>15.08</v>
      </c>
      <c r="V70" s="196">
        <v>5.27</v>
      </c>
      <c r="W70" s="196">
        <v>0.46</v>
      </c>
      <c r="X70" s="196">
        <v>1.45</v>
      </c>
      <c r="Y70" s="196">
        <v>0</v>
      </c>
      <c r="Z70" s="196">
        <v>2.31</v>
      </c>
      <c r="AA70" s="196">
        <v>8.68</v>
      </c>
      <c r="AB70" s="196">
        <v>0</v>
      </c>
      <c r="AC70" s="196">
        <v>0</v>
      </c>
      <c r="AD70" s="196">
        <v>13.64</v>
      </c>
      <c r="AE70" s="196">
        <v>0</v>
      </c>
      <c r="AF70" s="196">
        <v>0</v>
      </c>
      <c r="AG70" s="196">
        <v>43.39</v>
      </c>
      <c r="AH70" s="196">
        <v>0</v>
      </c>
      <c r="AI70" s="196">
        <v>10.45</v>
      </c>
      <c r="AJ70" s="196">
        <v>0</v>
      </c>
      <c r="AK70" s="196">
        <v>12.6</v>
      </c>
      <c r="AL70" s="196">
        <v>0</v>
      </c>
      <c r="AM70" s="196">
        <v>0</v>
      </c>
      <c r="AN70" s="196">
        <v>0</v>
      </c>
      <c r="AO70" s="196">
        <v>139.5</v>
      </c>
      <c r="AP70" s="196">
        <v>0</v>
      </c>
      <c r="AQ70" s="196">
        <v>0</v>
      </c>
      <c r="AR70" s="196">
        <v>3.87</v>
      </c>
      <c r="AS70" s="196">
        <v>0</v>
      </c>
      <c r="AT70" s="196">
        <v>15.03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3.87</v>
      </c>
      <c r="D71" s="196">
        <v>3.87</v>
      </c>
      <c r="E71" s="196">
        <v>0</v>
      </c>
      <c r="F71" s="196">
        <v>0</v>
      </c>
      <c r="G71" s="196">
        <v>18.100000000000001</v>
      </c>
      <c r="H71" s="196">
        <v>0</v>
      </c>
      <c r="I71" s="196">
        <v>0</v>
      </c>
      <c r="J71" s="196">
        <v>8.35</v>
      </c>
      <c r="K71" s="196">
        <v>89.29</v>
      </c>
      <c r="L71" s="196">
        <v>23.3</v>
      </c>
      <c r="M71" s="196">
        <v>0</v>
      </c>
      <c r="N71" s="196">
        <v>1.1200000000000001</v>
      </c>
      <c r="O71" s="196">
        <v>0</v>
      </c>
      <c r="P71" s="196">
        <v>2.68</v>
      </c>
      <c r="Q71" s="196">
        <v>2.66</v>
      </c>
      <c r="R71" s="196">
        <v>5.96</v>
      </c>
      <c r="S71" s="196">
        <v>3.82</v>
      </c>
      <c r="T71" s="196">
        <v>0</v>
      </c>
      <c r="U71" s="196">
        <v>15.08</v>
      </c>
      <c r="V71" s="196">
        <v>5.27</v>
      </c>
      <c r="W71" s="196">
        <v>0.46</v>
      </c>
      <c r="X71" s="196">
        <v>1.45</v>
      </c>
      <c r="Y71" s="196">
        <v>0</v>
      </c>
      <c r="Z71" s="196">
        <v>3.97</v>
      </c>
      <c r="AA71" s="196">
        <v>8.68</v>
      </c>
      <c r="AB71" s="196">
        <v>0</v>
      </c>
      <c r="AC71" s="196">
        <v>0</v>
      </c>
      <c r="AD71" s="196">
        <v>13.64</v>
      </c>
      <c r="AE71" s="196">
        <v>0</v>
      </c>
      <c r="AF71" s="196">
        <v>0</v>
      </c>
      <c r="AG71" s="196">
        <v>43.39</v>
      </c>
      <c r="AH71" s="196">
        <v>0</v>
      </c>
      <c r="AI71" s="196">
        <v>10.45</v>
      </c>
      <c r="AJ71" s="196">
        <v>0</v>
      </c>
      <c r="AK71" s="196">
        <v>12.6</v>
      </c>
      <c r="AL71" s="196">
        <v>0</v>
      </c>
      <c r="AM71" s="196">
        <v>0</v>
      </c>
      <c r="AN71" s="196">
        <v>0</v>
      </c>
      <c r="AO71" s="196">
        <v>139.5</v>
      </c>
      <c r="AP71" s="196">
        <v>0</v>
      </c>
      <c r="AQ71" s="196">
        <v>0</v>
      </c>
      <c r="AR71" s="196">
        <v>3.87</v>
      </c>
      <c r="AS71" s="196">
        <v>0</v>
      </c>
      <c r="AT71" s="196">
        <v>15.03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3.87</v>
      </c>
      <c r="D72" s="196">
        <v>3.87</v>
      </c>
      <c r="E72" s="196">
        <v>0</v>
      </c>
      <c r="F72" s="196">
        <v>0</v>
      </c>
      <c r="G72" s="196">
        <v>18.100000000000001</v>
      </c>
      <c r="H72" s="196">
        <v>0</v>
      </c>
      <c r="I72" s="196">
        <v>0</v>
      </c>
      <c r="J72" s="196">
        <v>8.35</v>
      </c>
      <c r="K72" s="196">
        <v>89.29</v>
      </c>
      <c r="L72" s="196">
        <v>23.3</v>
      </c>
      <c r="M72" s="196">
        <v>0</v>
      </c>
      <c r="N72" s="196">
        <v>1.1200000000000001</v>
      </c>
      <c r="O72" s="196">
        <v>0</v>
      </c>
      <c r="P72" s="196">
        <v>2.68</v>
      </c>
      <c r="Q72" s="196">
        <v>2.66</v>
      </c>
      <c r="R72" s="196">
        <v>5.96</v>
      </c>
      <c r="S72" s="196">
        <v>3.82</v>
      </c>
      <c r="T72" s="196">
        <v>0</v>
      </c>
      <c r="U72" s="196">
        <v>15.08</v>
      </c>
      <c r="V72" s="196">
        <v>5.27</v>
      </c>
      <c r="W72" s="196">
        <v>0.46</v>
      </c>
      <c r="X72" s="196">
        <v>1.45</v>
      </c>
      <c r="Y72" s="196">
        <v>0</v>
      </c>
      <c r="Z72" s="196">
        <v>3.97</v>
      </c>
      <c r="AA72" s="196">
        <v>8.68</v>
      </c>
      <c r="AB72" s="196">
        <v>0</v>
      </c>
      <c r="AC72" s="196">
        <v>0</v>
      </c>
      <c r="AD72" s="196">
        <v>13.64</v>
      </c>
      <c r="AE72" s="196">
        <v>0</v>
      </c>
      <c r="AF72" s="196">
        <v>0</v>
      </c>
      <c r="AG72" s="196">
        <v>43.39</v>
      </c>
      <c r="AH72" s="196">
        <v>0</v>
      </c>
      <c r="AI72" s="196">
        <v>10.45</v>
      </c>
      <c r="AJ72" s="196">
        <v>0</v>
      </c>
      <c r="AK72" s="196">
        <v>12.6</v>
      </c>
      <c r="AL72" s="196">
        <v>0</v>
      </c>
      <c r="AM72" s="196">
        <v>0</v>
      </c>
      <c r="AN72" s="196">
        <v>0</v>
      </c>
      <c r="AO72" s="196">
        <v>139.5</v>
      </c>
      <c r="AP72" s="196">
        <v>0</v>
      </c>
      <c r="AQ72" s="196">
        <v>0</v>
      </c>
      <c r="AR72" s="196">
        <v>3.87</v>
      </c>
      <c r="AS72" s="196">
        <v>0</v>
      </c>
      <c r="AT72" s="196">
        <v>15.03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3.87</v>
      </c>
      <c r="D73" s="196">
        <v>3.87</v>
      </c>
      <c r="E73" s="196">
        <v>0</v>
      </c>
      <c r="F73" s="196">
        <v>0</v>
      </c>
      <c r="G73" s="196">
        <v>18.100000000000001</v>
      </c>
      <c r="H73" s="196">
        <v>0</v>
      </c>
      <c r="I73" s="196">
        <v>0</v>
      </c>
      <c r="J73" s="196">
        <v>8.35</v>
      </c>
      <c r="K73" s="196">
        <v>89.29</v>
      </c>
      <c r="L73" s="196">
        <v>23.3</v>
      </c>
      <c r="M73" s="196">
        <v>0</v>
      </c>
      <c r="N73" s="196">
        <v>1.1200000000000001</v>
      </c>
      <c r="O73" s="196">
        <v>0</v>
      </c>
      <c r="P73" s="196">
        <v>2.68</v>
      </c>
      <c r="Q73" s="196">
        <v>2.66</v>
      </c>
      <c r="R73" s="196">
        <v>5.96</v>
      </c>
      <c r="S73" s="196">
        <v>3.82</v>
      </c>
      <c r="T73" s="196">
        <v>0</v>
      </c>
      <c r="U73" s="196">
        <v>15.08</v>
      </c>
      <c r="V73" s="196">
        <v>5.27</v>
      </c>
      <c r="W73" s="196">
        <v>0.46</v>
      </c>
      <c r="X73" s="196">
        <v>1.45</v>
      </c>
      <c r="Y73" s="196">
        <v>0</v>
      </c>
      <c r="Z73" s="196">
        <v>3.97</v>
      </c>
      <c r="AA73" s="196">
        <v>8.68</v>
      </c>
      <c r="AB73" s="196">
        <v>0</v>
      </c>
      <c r="AC73" s="196">
        <v>0</v>
      </c>
      <c r="AD73" s="196">
        <v>13.64</v>
      </c>
      <c r="AE73" s="196">
        <v>0</v>
      </c>
      <c r="AF73" s="196">
        <v>0</v>
      </c>
      <c r="AG73" s="196">
        <v>43.39</v>
      </c>
      <c r="AH73" s="196">
        <v>0</v>
      </c>
      <c r="AI73" s="196">
        <v>10.45</v>
      </c>
      <c r="AJ73" s="196">
        <v>0</v>
      </c>
      <c r="AK73" s="196">
        <v>12.6</v>
      </c>
      <c r="AL73" s="196">
        <v>0</v>
      </c>
      <c r="AM73" s="196">
        <v>0</v>
      </c>
      <c r="AN73" s="196">
        <v>0</v>
      </c>
      <c r="AO73" s="196">
        <v>139.5</v>
      </c>
      <c r="AP73" s="196">
        <v>0</v>
      </c>
      <c r="AQ73" s="196">
        <v>0</v>
      </c>
      <c r="AR73" s="196">
        <v>3.87</v>
      </c>
      <c r="AS73" s="196">
        <v>0</v>
      </c>
      <c r="AT73" s="196">
        <v>15.03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3.87</v>
      </c>
      <c r="D74" s="196">
        <v>3.87</v>
      </c>
      <c r="E74" s="196">
        <v>0</v>
      </c>
      <c r="F74" s="196">
        <v>0</v>
      </c>
      <c r="G74" s="196">
        <v>18.100000000000001</v>
      </c>
      <c r="H74" s="196">
        <v>0</v>
      </c>
      <c r="I74" s="196">
        <v>0</v>
      </c>
      <c r="J74" s="196">
        <v>8.35</v>
      </c>
      <c r="K74" s="196">
        <v>89.29</v>
      </c>
      <c r="L74" s="196">
        <v>23.3</v>
      </c>
      <c r="M74" s="196">
        <v>0</v>
      </c>
      <c r="N74" s="196">
        <v>1.1200000000000001</v>
      </c>
      <c r="O74" s="196">
        <v>0</v>
      </c>
      <c r="P74" s="196">
        <v>2.68</v>
      </c>
      <c r="Q74" s="196">
        <v>2.66</v>
      </c>
      <c r="R74" s="196">
        <v>5.96</v>
      </c>
      <c r="S74" s="196">
        <v>3.82</v>
      </c>
      <c r="T74" s="196">
        <v>0</v>
      </c>
      <c r="U74" s="196">
        <v>15.08</v>
      </c>
      <c r="V74" s="196">
        <v>5.27</v>
      </c>
      <c r="W74" s="196">
        <v>0.46</v>
      </c>
      <c r="X74" s="196">
        <v>1.45</v>
      </c>
      <c r="Y74" s="196">
        <v>0</v>
      </c>
      <c r="Z74" s="196">
        <v>3.97</v>
      </c>
      <c r="AA74" s="196">
        <v>8.68</v>
      </c>
      <c r="AB74" s="196">
        <v>0</v>
      </c>
      <c r="AC74" s="196">
        <v>0</v>
      </c>
      <c r="AD74" s="196">
        <v>13.64</v>
      </c>
      <c r="AE74" s="196">
        <v>0</v>
      </c>
      <c r="AF74" s="196">
        <v>0</v>
      </c>
      <c r="AG74" s="196">
        <v>43.39</v>
      </c>
      <c r="AH74" s="196">
        <v>0</v>
      </c>
      <c r="AI74" s="196">
        <v>10.45</v>
      </c>
      <c r="AJ74" s="196">
        <v>0</v>
      </c>
      <c r="AK74" s="196">
        <v>12.6</v>
      </c>
      <c r="AL74" s="196">
        <v>0</v>
      </c>
      <c r="AM74" s="196">
        <v>0</v>
      </c>
      <c r="AN74" s="196">
        <v>0</v>
      </c>
      <c r="AO74" s="196">
        <v>139.5</v>
      </c>
      <c r="AP74" s="196">
        <v>0</v>
      </c>
      <c r="AQ74" s="196">
        <v>0</v>
      </c>
      <c r="AR74" s="196">
        <v>3.87</v>
      </c>
      <c r="AS74" s="196">
        <v>0</v>
      </c>
      <c r="AT74" s="196">
        <v>15.03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3.87</v>
      </c>
      <c r="D75" s="196">
        <v>3.87</v>
      </c>
      <c r="E75" s="196">
        <v>0</v>
      </c>
      <c r="F75" s="196">
        <v>0</v>
      </c>
      <c r="G75" s="196">
        <v>18.100000000000001</v>
      </c>
      <c r="H75" s="196">
        <v>0</v>
      </c>
      <c r="I75" s="196">
        <v>0</v>
      </c>
      <c r="J75" s="196">
        <v>8.35</v>
      </c>
      <c r="K75" s="196">
        <v>84.68</v>
      </c>
      <c r="L75" s="196">
        <v>23.3</v>
      </c>
      <c r="M75" s="196">
        <v>0</v>
      </c>
      <c r="N75" s="196">
        <v>1.1200000000000001</v>
      </c>
      <c r="O75" s="196">
        <v>0</v>
      </c>
      <c r="P75" s="196">
        <v>2.68</v>
      </c>
      <c r="Q75" s="196">
        <v>2.66</v>
      </c>
      <c r="R75" s="196">
        <v>5.96</v>
      </c>
      <c r="S75" s="196">
        <v>3.82</v>
      </c>
      <c r="T75" s="196">
        <v>0</v>
      </c>
      <c r="U75" s="196">
        <v>15.08</v>
      </c>
      <c r="V75" s="196">
        <v>5.27</v>
      </c>
      <c r="W75" s="196">
        <v>0.46</v>
      </c>
      <c r="X75" s="196">
        <v>1.45</v>
      </c>
      <c r="Y75" s="196">
        <v>0</v>
      </c>
      <c r="Z75" s="196">
        <v>4.53</v>
      </c>
      <c r="AA75" s="196">
        <v>8.68</v>
      </c>
      <c r="AB75" s="196">
        <v>0</v>
      </c>
      <c r="AC75" s="196">
        <v>0</v>
      </c>
      <c r="AD75" s="196">
        <v>13.64</v>
      </c>
      <c r="AE75" s="196">
        <v>0</v>
      </c>
      <c r="AF75" s="196">
        <v>0</v>
      </c>
      <c r="AG75" s="196">
        <v>43.39</v>
      </c>
      <c r="AH75" s="196">
        <v>0</v>
      </c>
      <c r="AI75" s="196">
        <v>10.45</v>
      </c>
      <c r="AJ75" s="196">
        <v>0</v>
      </c>
      <c r="AK75" s="196">
        <v>12.6</v>
      </c>
      <c r="AL75" s="196">
        <v>0</v>
      </c>
      <c r="AM75" s="196">
        <v>0</v>
      </c>
      <c r="AN75" s="196">
        <v>0</v>
      </c>
      <c r="AO75" s="196">
        <v>139.5</v>
      </c>
      <c r="AP75" s="196">
        <v>0</v>
      </c>
      <c r="AQ75" s="196">
        <v>0</v>
      </c>
      <c r="AR75" s="196">
        <v>3.87</v>
      </c>
      <c r="AS75" s="196">
        <v>0</v>
      </c>
      <c r="AT75" s="196">
        <v>15.03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3.87</v>
      </c>
      <c r="D76" s="196">
        <v>3.87</v>
      </c>
      <c r="E76" s="196">
        <v>0</v>
      </c>
      <c r="F76" s="196">
        <v>0</v>
      </c>
      <c r="G76" s="196">
        <v>18.100000000000001</v>
      </c>
      <c r="H76" s="196">
        <v>0</v>
      </c>
      <c r="I76" s="196">
        <v>0</v>
      </c>
      <c r="J76" s="196">
        <v>8.35</v>
      </c>
      <c r="K76" s="196">
        <v>84.68</v>
      </c>
      <c r="L76" s="196">
        <v>23.3</v>
      </c>
      <c r="M76" s="196">
        <v>0</v>
      </c>
      <c r="N76" s="196">
        <v>1.1200000000000001</v>
      </c>
      <c r="O76" s="196">
        <v>0</v>
      </c>
      <c r="P76" s="196">
        <v>2.68</v>
      </c>
      <c r="Q76" s="196">
        <v>2.66</v>
      </c>
      <c r="R76" s="196">
        <v>5.96</v>
      </c>
      <c r="S76" s="196">
        <v>3.82</v>
      </c>
      <c r="T76" s="196">
        <v>0</v>
      </c>
      <c r="U76" s="196">
        <v>15.08</v>
      </c>
      <c r="V76" s="196">
        <v>5.27</v>
      </c>
      <c r="W76" s="196">
        <v>0.46</v>
      </c>
      <c r="X76" s="196">
        <v>1.45</v>
      </c>
      <c r="Y76" s="196">
        <v>0</v>
      </c>
      <c r="Z76" s="196">
        <v>4.53</v>
      </c>
      <c r="AA76" s="196">
        <v>8.68</v>
      </c>
      <c r="AB76" s="196">
        <v>0</v>
      </c>
      <c r="AC76" s="196">
        <v>0</v>
      </c>
      <c r="AD76" s="196">
        <v>13.64</v>
      </c>
      <c r="AE76" s="196">
        <v>0</v>
      </c>
      <c r="AF76" s="196">
        <v>0</v>
      </c>
      <c r="AG76" s="196">
        <v>43.39</v>
      </c>
      <c r="AH76" s="196">
        <v>0</v>
      </c>
      <c r="AI76" s="196">
        <v>10.45</v>
      </c>
      <c r="AJ76" s="196">
        <v>0</v>
      </c>
      <c r="AK76" s="196">
        <v>12.6</v>
      </c>
      <c r="AL76" s="196">
        <v>0</v>
      </c>
      <c r="AM76" s="196">
        <v>0</v>
      </c>
      <c r="AN76" s="196">
        <v>0</v>
      </c>
      <c r="AO76" s="196">
        <v>139.5</v>
      </c>
      <c r="AP76" s="196">
        <v>0</v>
      </c>
      <c r="AQ76" s="196">
        <v>0</v>
      </c>
      <c r="AR76" s="196">
        <v>3.87</v>
      </c>
      <c r="AS76" s="196">
        <v>0</v>
      </c>
      <c r="AT76" s="196">
        <v>15.03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3.87</v>
      </c>
      <c r="D77" s="196">
        <v>3.87</v>
      </c>
      <c r="E77" s="196">
        <v>0</v>
      </c>
      <c r="F77" s="196">
        <v>0</v>
      </c>
      <c r="G77" s="196">
        <v>18.100000000000001</v>
      </c>
      <c r="H77" s="196">
        <v>0</v>
      </c>
      <c r="I77" s="196">
        <v>0</v>
      </c>
      <c r="J77" s="196">
        <v>8.35</v>
      </c>
      <c r="K77" s="196">
        <v>6.33</v>
      </c>
      <c r="L77" s="196">
        <v>1.69</v>
      </c>
      <c r="M77" s="196">
        <v>0</v>
      </c>
      <c r="N77" s="196">
        <v>1.1200000000000001</v>
      </c>
      <c r="O77" s="196">
        <v>0</v>
      </c>
      <c r="P77" s="196">
        <v>2.68</v>
      </c>
      <c r="Q77" s="196">
        <v>0.22</v>
      </c>
      <c r="R77" s="196">
        <v>0.42</v>
      </c>
      <c r="S77" s="196">
        <v>0.26</v>
      </c>
      <c r="T77" s="196">
        <v>0</v>
      </c>
      <c r="U77" s="196">
        <v>10.56</v>
      </c>
      <c r="V77" s="196">
        <v>0.2</v>
      </c>
      <c r="W77" s="196">
        <v>0.46</v>
      </c>
      <c r="X77" s="196">
        <v>1.45</v>
      </c>
      <c r="Y77" s="196">
        <v>0</v>
      </c>
      <c r="Z77" s="196">
        <v>4.53</v>
      </c>
      <c r="AA77" s="196">
        <v>8.68</v>
      </c>
      <c r="AB77" s="196">
        <v>0</v>
      </c>
      <c r="AC77" s="196">
        <v>0</v>
      </c>
      <c r="AD77" s="196">
        <v>13.64</v>
      </c>
      <c r="AE77" s="196">
        <v>0</v>
      </c>
      <c r="AF77" s="196">
        <v>0</v>
      </c>
      <c r="AG77" s="196">
        <v>43.39</v>
      </c>
      <c r="AH77" s="196">
        <v>0</v>
      </c>
      <c r="AI77" s="196">
        <v>10.45</v>
      </c>
      <c r="AJ77" s="196">
        <v>0</v>
      </c>
      <c r="AK77" s="196">
        <v>12.6</v>
      </c>
      <c r="AL77" s="196">
        <v>0</v>
      </c>
      <c r="AM77" s="196">
        <v>0</v>
      </c>
      <c r="AN77" s="196">
        <v>0</v>
      </c>
      <c r="AO77" s="196">
        <v>139.5</v>
      </c>
      <c r="AP77" s="196">
        <v>0</v>
      </c>
      <c r="AQ77" s="196">
        <v>0</v>
      </c>
      <c r="AR77" s="196">
        <v>3.87</v>
      </c>
      <c r="AS77" s="196">
        <v>0</v>
      </c>
      <c r="AT77" s="196">
        <v>15.03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3.87</v>
      </c>
      <c r="D78" s="196">
        <v>3.87</v>
      </c>
      <c r="E78" s="196">
        <v>0</v>
      </c>
      <c r="F78" s="196">
        <v>0</v>
      </c>
      <c r="G78" s="196">
        <v>18.100000000000001</v>
      </c>
      <c r="H78" s="196">
        <v>0</v>
      </c>
      <c r="I78" s="196">
        <v>0</v>
      </c>
      <c r="J78" s="196">
        <v>8.35</v>
      </c>
      <c r="K78" s="196">
        <v>6.33</v>
      </c>
      <c r="L78" s="196">
        <v>1.69</v>
      </c>
      <c r="M78" s="196">
        <v>0</v>
      </c>
      <c r="N78" s="196">
        <v>1.1200000000000001</v>
      </c>
      <c r="O78" s="196">
        <v>0</v>
      </c>
      <c r="P78" s="196">
        <v>2.68</v>
      </c>
      <c r="Q78" s="196">
        <v>0.22</v>
      </c>
      <c r="R78" s="196">
        <v>0.42</v>
      </c>
      <c r="S78" s="196">
        <v>0.26</v>
      </c>
      <c r="T78" s="196">
        <v>0</v>
      </c>
      <c r="U78" s="196">
        <v>10.56</v>
      </c>
      <c r="V78" s="196">
        <v>0.2</v>
      </c>
      <c r="W78" s="196">
        <v>0.46</v>
      </c>
      <c r="X78" s="196">
        <v>1.45</v>
      </c>
      <c r="Y78" s="196">
        <v>0</v>
      </c>
      <c r="Z78" s="196">
        <v>4.53</v>
      </c>
      <c r="AA78" s="196">
        <v>8.68</v>
      </c>
      <c r="AB78" s="196">
        <v>0</v>
      </c>
      <c r="AC78" s="196">
        <v>0</v>
      </c>
      <c r="AD78" s="196">
        <v>13.64</v>
      </c>
      <c r="AE78" s="196">
        <v>0</v>
      </c>
      <c r="AF78" s="196">
        <v>0</v>
      </c>
      <c r="AG78" s="196">
        <v>43.39</v>
      </c>
      <c r="AH78" s="196">
        <v>0</v>
      </c>
      <c r="AI78" s="196">
        <v>10.45</v>
      </c>
      <c r="AJ78" s="196">
        <v>0</v>
      </c>
      <c r="AK78" s="196">
        <v>12.6</v>
      </c>
      <c r="AL78" s="196">
        <v>0</v>
      </c>
      <c r="AM78" s="196">
        <v>0</v>
      </c>
      <c r="AN78" s="196">
        <v>0</v>
      </c>
      <c r="AO78" s="196">
        <v>139.5</v>
      </c>
      <c r="AP78" s="196">
        <v>0</v>
      </c>
      <c r="AQ78" s="196">
        <v>0</v>
      </c>
      <c r="AR78" s="196">
        <v>3.87</v>
      </c>
      <c r="AS78" s="196">
        <v>0</v>
      </c>
      <c r="AT78" s="196">
        <v>15.03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3.87</v>
      </c>
      <c r="D79" s="196">
        <v>3.87</v>
      </c>
      <c r="E79" s="196">
        <v>0</v>
      </c>
      <c r="F79" s="196">
        <v>0</v>
      </c>
      <c r="G79" s="196">
        <v>18.100000000000001</v>
      </c>
      <c r="H79" s="196">
        <v>0</v>
      </c>
      <c r="I79" s="196">
        <v>0</v>
      </c>
      <c r="J79" s="196">
        <v>8.35</v>
      </c>
      <c r="K79" s="196">
        <v>6.33</v>
      </c>
      <c r="L79" s="196">
        <v>1.69</v>
      </c>
      <c r="M79" s="196">
        <v>0</v>
      </c>
      <c r="N79" s="196">
        <v>1.1200000000000001</v>
      </c>
      <c r="O79" s="196">
        <v>0</v>
      </c>
      <c r="P79" s="196">
        <v>2.68</v>
      </c>
      <c r="Q79" s="196">
        <v>0.22</v>
      </c>
      <c r="R79" s="196">
        <v>0.42</v>
      </c>
      <c r="S79" s="196">
        <v>0.26</v>
      </c>
      <c r="T79" s="196">
        <v>0</v>
      </c>
      <c r="U79" s="196">
        <v>10.56</v>
      </c>
      <c r="V79" s="196">
        <v>0.2</v>
      </c>
      <c r="W79" s="196">
        <v>0.46</v>
      </c>
      <c r="X79" s="196">
        <v>1.45</v>
      </c>
      <c r="Y79" s="196">
        <v>0</v>
      </c>
      <c r="Z79" s="196">
        <v>4.53</v>
      </c>
      <c r="AA79" s="196">
        <v>8.68</v>
      </c>
      <c r="AB79" s="196">
        <v>0</v>
      </c>
      <c r="AC79" s="196">
        <v>0</v>
      </c>
      <c r="AD79" s="196">
        <v>13.64</v>
      </c>
      <c r="AE79" s="196">
        <v>0</v>
      </c>
      <c r="AF79" s="196">
        <v>0</v>
      </c>
      <c r="AG79" s="196">
        <v>43.39</v>
      </c>
      <c r="AH79" s="196">
        <v>0</v>
      </c>
      <c r="AI79" s="196">
        <v>10.45</v>
      </c>
      <c r="AJ79" s="196">
        <v>0</v>
      </c>
      <c r="AK79" s="196">
        <v>12.6</v>
      </c>
      <c r="AL79" s="196">
        <v>0</v>
      </c>
      <c r="AM79" s="196">
        <v>0</v>
      </c>
      <c r="AN79" s="196">
        <v>0</v>
      </c>
      <c r="AO79" s="196">
        <v>139.5</v>
      </c>
      <c r="AP79" s="196">
        <v>0</v>
      </c>
      <c r="AQ79" s="196">
        <v>0</v>
      </c>
      <c r="AR79" s="196">
        <v>3.87</v>
      </c>
      <c r="AS79" s="196">
        <v>0</v>
      </c>
      <c r="AT79" s="196">
        <v>15.03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3.87</v>
      </c>
      <c r="D80" s="196">
        <v>3.87</v>
      </c>
      <c r="E80" s="196">
        <v>0</v>
      </c>
      <c r="F80" s="196">
        <v>0</v>
      </c>
      <c r="G80" s="196">
        <v>18.100000000000001</v>
      </c>
      <c r="H80" s="196">
        <v>0</v>
      </c>
      <c r="I80" s="196">
        <v>0</v>
      </c>
      <c r="J80" s="196">
        <v>8.35</v>
      </c>
      <c r="K80" s="196">
        <v>6.33</v>
      </c>
      <c r="L80" s="196">
        <v>1.69</v>
      </c>
      <c r="M80" s="196">
        <v>0</v>
      </c>
      <c r="N80" s="196">
        <v>1.1200000000000001</v>
      </c>
      <c r="O80" s="196">
        <v>0</v>
      </c>
      <c r="P80" s="196">
        <v>2.68</v>
      </c>
      <c r="Q80" s="196">
        <v>0.22</v>
      </c>
      <c r="R80" s="196">
        <v>0.42</v>
      </c>
      <c r="S80" s="196">
        <v>0.26</v>
      </c>
      <c r="T80" s="196">
        <v>0</v>
      </c>
      <c r="U80" s="196">
        <v>10.56</v>
      </c>
      <c r="V80" s="196">
        <v>0.2</v>
      </c>
      <c r="W80" s="196">
        <v>0.46</v>
      </c>
      <c r="X80" s="196">
        <v>1.45</v>
      </c>
      <c r="Y80" s="196">
        <v>0</v>
      </c>
      <c r="Z80" s="196">
        <v>4.53</v>
      </c>
      <c r="AA80" s="196">
        <v>8.68</v>
      </c>
      <c r="AB80" s="196">
        <v>0</v>
      </c>
      <c r="AC80" s="196">
        <v>0</v>
      </c>
      <c r="AD80" s="196">
        <v>13.64</v>
      </c>
      <c r="AE80" s="196">
        <v>0</v>
      </c>
      <c r="AF80" s="196">
        <v>0</v>
      </c>
      <c r="AG80" s="196">
        <v>43.39</v>
      </c>
      <c r="AH80" s="196">
        <v>0</v>
      </c>
      <c r="AI80" s="196">
        <v>10.45</v>
      </c>
      <c r="AJ80" s="196">
        <v>0</v>
      </c>
      <c r="AK80" s="196">
        <v>12.6</v>
      </c>
      <c r="AL80" s="196">
        <v>0</v>
      </c>
      <c r="AM80" s="196">
        <v>0</v>
      </c>
      <c r="AN80" s="196">
        <v>0</v>
      </c>
      <c r="AO80" s="196">
        <v>139.5</v>
      </c>
      <c r="AP80" s="196">
        <v>0</v>
      </c>
      <c r="AQ80" s="196">
        <v>0</v>
      </c>
      <c r="AR80" s="196">
        <v>3.87</v>
      </c>
      <c r="AS80" s="196">
        <v>0</v>
      </c>
      <c r="AT80" s="196">
        <v>15.03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3.87</v>
      </c>
      <c r="D81" s="196">
        <v>3.87</v>
      </c>
      <c r="E81" s="196">
        <v>0</v>
      </c>
      <c r="F81" s="196">
        <v>0</v>
      </c>
      <c r="G81" s="196">
        <v>18.100000000000001</v>
      </c>
      <c r="H81" s="196">
        <v>0</v>
      </c>
      <c r="I81" s="196">
        <v>0</v>
      </c>
      <c r="J81" s="196">
        <v>8.35</v>
      </c>
      <c r="K81" s="196">
        <v>6.33</v>
      </c>
      <c r="L81" s="196">
        <v>1.69</v>
      </c>
      <c r="M81" s="196">
        <v>0</v>
      </c>
      <c r="N81" s="196">
        <v>1.1200000000000001</v>
      </c>
      <c r="O81" s="196">
        <v>0</v>
      </c>
      <c r="P81" s="196">
        <v>2.68</v>
      </c>
      <c r="Q81" s="196">
        <v>0.22</v>
      </c>
      <c r="R81" s="196">
        <v>0.42</v>
      </c>
      <c r="S81" s="196">
        <v>0.26</v>
      </c>
      <c r="T81" s="196">
        <v>0</v>
      </c>
      <c r="U81" s="196">
        <v>10.56</v>
      </c>
      <c r="V81" s="196">
        <v>0.2</v>
      </c>
      <c r="W81" s="196">
        <v>0.46</v>
      </c>
      <c r="X81" s="196">
        <v>1.45</v>
      </c>
      <c r="Y81" s="196">
        <v>0</v>
      </c>
      <c r="Z81" s="196">
        <v>2.89</v>
      </c>
      <c r="AA81" s="196">
        <v>8.68</v>
      </c>
      <c r="AB81" s="196">
        <v>0</v>
      </c>
      <c r="AC81" s="196">
        <v>0</v>
      </c>
      <c r="AD81" s="196">
        <v>13.64</v>
      </c>
      <c r="AE81" s="196">
        <v>0</v>
      </c>
      <c r="AF81" s="196">
        <v>0</v>
      </c>
      <c r="AG81" s="196">
        <v>43.39</v>
      </c>
      <c r="AH81" s="196">
        <v>0</v>
      </c>
      <c r="AI81" s="196">
        <v>10.45</v>
      </c>
      <c r="AJ81" s="196">
        <v>0</v>
      </c>
      <c r="AK81" s="196">
        <v>12.6</v>
      </c>
      <c r="AL81" s="196">
        <v>0</v>
      </c>
      <c r="AM81" s="196">
        <v>0</v>
      </c>
      <c r="AN81" s="196">
        <v>0</v>
      </c>
      <c r="AO81" s="196">
        <v>139.5</v>
      </c>
      <c r="AP81" s="196">
        <v>0</v>
      </c>
      <c r="AQ81" s="196">
        <v>0</v>
      </c>
      <c r="AR81" s="196">
        <v>3.87</v>
      </c>
      <c r="AS81" s="196">
        <v>0</v>
      </c>
      <c r="AT81" s="196">
        <v>15.03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3.87</v>
      </c>
      <c r="D82" s="196">
        <v>3.87</v>
      </c>
      <c r="E82" s="196">
        <v>0</v>
      </c>
      <c r="F82" s="196">
        <v>0</v>
      </c>
      <c r="G82" s="196">
        <v>18.100000000000001</v>
      </c>
      <c r="H82" s="196">
        <v>0</v>
      </c>
      <c r="I82" s="196">
        <v>0</v>
      </c>
      <c r="J82" s="196">
        <v>8.35</v>
      </c>
      <c r="K82" s="196">
        <v>6.33</v>
      </c>
      <c r="L82" s="196">
        <v>1.69</v>
      </c>
      <c r="M82" s="196">
        <v>0</v>
      </c>
      <c r="N82" s="196">
        <v>1.1200000000000001</v>
      </c>
      <c r="O82" s="196">
        <v>0</v>
      </c>
      <c r="P82" s="196">
        <v>2.68</v>
      </c>
      <c r="Q82" s="196">
        <v>0.22</v>
      </c>
      <c r="R82" s="196">
        <v>0.42</v>
      </c>
      <c r="S82" s="196">
        <v>0.26</v>
      </c>
      <c r="T82" s="196">
        <v>0</v>
      </c>
      <c r="U82" s="196">
        <v>10.56</v>
      </c>
      <c r="V82" s="196">
        <v>0.2</v>
      </c>
      <c r="W82" s="196">
        <v>0.46</v>
      </c>
      <c r="X82" s="196">
        <v>1.45</v>
      </c>
      <c r="Y82" s="196">
        <v>0</v>
      </c>
      <c r="Z82" s="196">
        <v>2.89</v>
      </c>
      <c r="AA82" s="196">
        <v>8.68</v>
      </c>
      <c r="AB82" s="196">
        <v>0</v>
      </c>
      <c r="AC82" s="196">
        <v>0</v>
      </c>
      <c r="AD82" s="196">
        <v>13.64</v>
      </c>
      <c r="AE82" s="196">
        <v>0</v>
      </c>
      <c r="AF82" s="196">
        <v>0</v>
      </c>
      <c r="AG82" s="196">
        <v>43.39</v>
      </c>
      <c r="AH82" s="196">
        <v>0</v>
      </c>
      <c r="AI82" s="196">
        <v>10.45</v>
      </c>
      <c r="AJ82" s="196">
        <v>0</v>
      </c>
      <c r="AK82" s="196">
        <v>12.6</v>
      </c>
      <c r="AL82" s="196">
        <v>0</v>
      </c>
      <c r="AM82" s="196">
        <v>0</v>
      </c>
      <c r="AN82" s="196">
        <v>0</v>
      </c>
      <c r="AO82" s="196">
        <v>139.5</v>
      </c>
      <c r="AP82" s="196">
        <v>0</v>
      </c>
      <c r="AQ82" s="196">
        <v>0</v>
      </c>
      <c r="AR82" s="196">
        <v>3.87</v>
      </c>
      <c r="AS82" s="196">
        <v>0</v>
      </c>
      <c r="AT82" s="196">
        <v>15.03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3.87</v>
      </c>
      <c r="D83" s="196">
        <v>3.87</v>
      </c>
      <c r="E83" s="196">
        <v>0</v>
      </c>
      <c r="F83" s="196">
        <v>0</v>
      </c>
      <c r="G83" s="196">
        <v>18.100000000000001</v>
      </c>
      <c r="H83" s="196">
        <v>0</v>
      </c>
      <c r="I83" s="196">
        <v>0</v>
      </c>
      <c r="J83" s="196">
        <v>8.35</v>
      </c>
      <c r="K83" s="196">
        <v>86.31</v>
      </c>
      <c r="L83" s="196">
        <v>24.83</v>
      </c>
      <c r="M83" s="196">
        <v>0</v>
      </c>
      <c r="N83" s="196">
        <v>1.1200000000000001</v>
      </c>
      <c r="O83" s="196">
        <v>0</v>
      </c>
      <c r="P83" s="196">
        <v>2.68</v>
      </c>
      <c r="Q83" s="196">
        <v>0.22</v>
      </c>
      <c r="R83" s="196">
        <v>0.42</v>
      </c>
      <c r="S83" s="196">
        <v>0.26</v>
      </c>
      <c r="T83" s="196">
        <v>0</v>
      </c>
      <c r="U83" s="196">
        <v>10.56</v>
      </c>
      <c r="V83" s="196">
        <v>0.2</v>
      </c>
      <c r="W83" s="196">
        <v>0.46</v>
      </c>
      <c r="X83" s="196">
        <v>1.45</v>
      </c>
      <c r="Y83" s="196">
        <v>0</v>
      </c>
      <c r="Z83" s="196">
        <v>4.3899999999999997</v>
      </c>
      <c r="AA83" s="196">
        <v>8.68</v>
      </c>
      <c r="AB83" s="196">
        <v>0</v>
      </c>
      <c r="AC83" s="196">
        <v>0</v>
      </c>
      <c r="AD83" s="196">
        <v>13.64</v>
      </c>
      <c r="AE83" s="196">
        <v>0</v>
      </c>
      <c r="AF83" s="196">
        <v>0</v>
      </c>
      <c r="AG83" s="196">
        <v>43.39</v>
      </c>
      <c r="AH83" s="196">
        <v>0</v>
      </c>
      <c r="AI83" s="196">
        <v>10.45</v>
      </c>
      <c r="AJ83" s="196">
        <v>0</v>
      </c>
      <c r="AK83" s="196">
        <v>12.6</v>
      </c>
      <c r="AL83" s="196">
        <v>0</v>
      </c>
      <c r="AM83" s="196">
        <v>0</v>
      </c>
      <c r="AN83" s="196">
        <v>0</v>
      </c>
      <c r="AO83" s="196">
        <v>139.5</v>
      </c>
      <c r="AP83" s="196">
        <v>0</v>
      </c>
      <c r="AQ83" s="196">
        <v>0</v>
      </c>
      <c r="AR83" s="196">
        <v>3.87</v>
      </c>
      <c r="AS83" s="196">
        <v>0</v>
      </c>
      <c r="AT83" s="196">
        <v>15.03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3.87</v>
      </c>
      <c r="D84" s="196">
        <v>3.87</v>
      </c>
      <c r="E84" s="196">
        <v>0</v>
      </c>
      <c r="F84" s="196">
        <v>0</v>
      </c>
      <c r="G84" s="196">
        <v>18.100000000000001</v>
      </c>
      <c r="H84" s="196">
        <v>0</v>
      </c>
      <c r="I84" s="196">
        <v>0</v>
      </c>
      <c r="J84" s="196">
        <v>8.35</v>
      </c>
      <c r="K84" s="196">
        <v>86.31</v>
      </c>
      <c r="L84" s="196">
        <v>24.83</v>
      </c>
      <c r="M84" s="196">
        <v>0</v>
      </c>
      <c r="N84" s="196">
        <v>1.1200000000000001</v>
      </c>
      <c r="O84" s="196">
        <v>0</v>
      </c>
      <c r="P84" s="196">
        <v>2.68</v>
      </c>
      <c r="Q84" s="196">
        <v>0.22</v>
      </c>
      <c r="R84" s="196">
        <v>0.42</v>
      </c>
      <c r="S84" s="196">
        <v>0.26</v>
      </c>
      <c r="T84" s="196">
        <v>0</v>
      </c>
      <c r="U84" s="196">
        <v>10.56</v>
      </c>
      <c r="V84" s="196">
        <v>0.2</v>
      </c>
      <c r="W84" s="196">
        <v>0.46</v>
      </c>
      <c r="X84" s="196">
        <v>1.45</v>
      </c>
      <c r="Y84" s="196">
        <v>0</v>
      </c>
      <c r="Z84" s="196">
        <v>4.3899999999999997</v>
      </c>
      <c r="AA84" s="196">
        <v>8.68</v>
      </c>
      <c r="AB84" s="196">
        <v>0</v>
      </c>
      <c r="AC84" s="196">
        <v>0</v>
      </c>
      <c r="AD84" s="196">
        <v>13.64</v>
      </c>
      <c r="AE84" s="196">
        <v>0</v>
      </c>
      <c r="AF84" s="196">
        <v>0</v>
      </c>
      <c r="AG84" s="196">
        <v>43.39</v>
      </c>
      <c r="AH84" s="196">
        <v>0</v>
      </c>
      <c r="AI84" s="196">
        <v>10.45</v>
      </c>
      <c r="AJ84" s="196">
        <v>0</v>
      </c>
      <c r="AK84" s="196">
        <v>12.6</v>
      </c>
      <c r="AL84" s="196">
        <v>0</v>
      </c>
      <c r="AM84" s="196">
        <v>0</v>
      </c>
      <c r="AN84" s="196">
        <v>0</v>
      </c>
      <c r="AO84" s="196">
        <v>139.5</v>
      </c>
      <c r="AP84" s="196">
        <v>0</v>
      </c>
      <c r="AQ84" s="196">
        <v>0</v>
      </c>
      <c r="AR84" s="196">
        <v>3.87</v>
      </c>
      <c r="AS84" s="196">
        <v>0</v>
      </c>
      <c r="AT84" s="196">
        <v>15.03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3.87</v>
      </c>
      <c r="D85" s="196">
        <v>3.87</v>
      </c>
      <c r="E85" s="196">
        <v>0</v>
      </c>
      <c r="F85" s="196">
        <v>0</v>
      </c>
      <c r="G85" s="196">
        <v>18.100000000000001</v>
      </c>
      <c r="H85" s="196">
        <v>0</v>
      </c>
      <c r="I85" s="196">
        <v>0</v>
      </c>
      <c r="J85" s="196">
        <v>8.35</v>
      </c>
      <c r="K85" s="196">
        <v>77.48</v>
      </c>
      <c r="L85" s="196">
        <v>3.12</v>
      </c>
      <c r="M85" s="196">
        <v>0</v>
      </c>
      <c r="N85" s="196">
        <v>1.1200000000000001</v>
      </c>
      <c r="O85" s="196">
        <v>0</v>
      </c>
      <c r="P85" s="196">
        <v>2.68</v>
      </c>
      <c r="Q85" s="196">
        <v>0.22</v>
      </c>
      <c r="R85" s="196">
        <v>0.42</v>
      </c>
      <c r="S85" s="196">
        <v>0.26</v>
      </c>
      <c r="T85" s="196">
        <v>0</v>
      </c>
      <c r="U85" s="196">
        <v>10.56</v>
      </c>
      <c r="V85" s="196">
        <v>0.2</v>
      </c>
      <c r="W85" s="196">
        <v>0.46</v>
      </c>
      <c r="X85" s="196">
        <v>1.45</v>
      </c>
      <c r="Y85" s="196">
        <v>0</v>
      </c>
      <c r="Z85" s="196">
        <v>5.61</v>
      </c>
      <c r="AA85" s="196">
        <v>8.68</v>
      </c>
      <c r="AB85" s="196">
        <v>0</v>
      </c>
      <c r="AC85" s="196">
        <v>0</v>
      </c>
      <c r="AD85" s="196">
        <v>13.64</v>
      </c>
      <c r="AE85" s="196">
        <v>0</v>
      </c>
      <c r="AF85" s="196">
        <v>0</v>
      </c>
      <c r="AG85" s="196">
        <v>43.39</v>
      </c>
      <c r="AH85" s="196">
        <v>0</v>
      </c>
      <c r="AI85" s="196">
        <v>10.45</v>
      </c>
      <c r="AJ85" s="196">
        <v>0</v>
      </c>
      <c r="AK85" s="196">
        <v>12.6</v>
      </c>
      <c r="AL85" s="196">
        <v>0</v>
      </c>
      <c r="AM85" s="196">
        <v>0</v>
      </c>
      <c r="AN85" s="196">
        <v>0</v>
      </c>
      <c r="AO85" s="196">
        <v>139.5</v>
      </c>
      <c r="AP85" s="196">
        <v>0</v>
      </c>
      <c r="AQ85" s="196">
        <v>0</v>
      </c>
      <c r="AR85" s="196">
        <v>3.87</v>
      </c>
      <c r="AS85" s="196">
        <v>0</v>
      </c>
      <c r="AT85" s="196">
        <v>15.03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3.87</v>
      </c>
      <c r="D86" s="196">
        <v>3.87</v>
      </c>
      <c r="E86" s="196">
        <v>0</v>
      </c>
      <c r="F86" s="196">
        <v>0</v>
      </c>
      <c r="G86" s="196">
        <v>18.100000000000001</v>
      </c>
      <c r="H86" s="196">
        <v>0</v>
      </c>
      <c r="I86" s="196">
        <v>0</v>
      </c>
      <c r="J86" s="196">
        <v>8.35</v>
      </c>
      <c r="K86" s="196">
        <v>47.86</v>
      </c>
      <c r="L86" s="196">
        <v>3.12</v>
      </c>
      <c r="M86" s="196">
        <v>0</v>
      </c>
      <c r="N86" s="196">
        <v>1.1200000000000001</v>
      </c>
      <c r="O86" s="196">
        <v>0</v>
      </c>
      <c r="P86" s="196">
        <v>2.68</v>
      </c>
      <c r="Q86" s="196">
        <v>2.88</v>
      </c>
      <c r="R86" s="196">
        <v>6.33</v>
      </c>
      <c r="S86" s="196">
        <v>4.04</v>
      </c>
      <c r="T86" s="196">
        <v>0</v>
      </c>
      <c r="U86" s="196">
        <v>10.56</v>
      </c>
      <c r="V86" s="196">
        <v>0.2</v>
      </c>
      <c r="W86" s="196">
        <v>0.46</v>
      </c>
      <c r="X86" s="196">
        <v>1.45</v>
      </c>
      <c r="Y86" s="196">
        <v>0</v>
      </c>
      <c r="Z86" s="196">
        <v>5.61</v>
      </c>
      <c r="AA86" s="196">
        <v>8.68</v>
      </c>
      <c r="AB86" s="196">
        <v>0</v>
      </c>
      <c r="AC86" s="196">
        <v>0</v>
      </c>
      <c r="AD86" s="196">
        <v>13.64</v>
      </c>
      <c r="AE86" s="196">
        <v>0</v>
      </c>
      <c r="AF86" s="196">
        <v>0</v>
      </c>
      <c r="AG86" s="196">
        <v>43.39</v>
      </c>
      <c r="AH86" s="196">
        <v>0</v>
      </c>
      <c r="AI86" s="196">
        <v>10.45</v>
      </c>
      <c r="AJ86" s="196">
        <v>0</v>
      </c>
      <c r="AK86" s="196">
        <v>12.6</v>
      </c>
      <c r="AL86" s="196">
        <v>0</v>
      </c>
      <c r="AM86" s="196">
        <v>0</v>
      </c>
      <c r="AN86" s="196">
        <v>0</v>
      </c>
      <c r="AO86" s="196">
        <v>139.5</v>
      </c>
      <c r="AP86" s="196">
        <v>0</v>
      </c>
      <c r="AQ86" s="196">
        <v>0</v>
      </c>
      <c r="AR86" s="196">
        <v>3.87</v>
      </c>
      <c r="AS86" s="196">
        <v>0</v>
      </c>
      <c r="AT86" s="196">
        <v>15.03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3.87</v>
      </c>
      <c r="D87" s="196">
        <v>3.87</v>
      </c>
      <c r="E87" s="196">
        <v>0</v>
      </c>
      <c r="F87" s="196">
        <v>0</v>
      </c>
      <c r="G87" s="196">
        <v>18.100000000000001</v>
      </c>
      <c r="H87" s="196">
        <v>0</v>
      </c>
      <c r="I87" s="196">
        <v>0</v>
      </c>
      <c r="J87" s="196">
        <v>8.35</v>
      </c>
      <c r="K87" s="196">
        <v>86.31</v>
      </c>
      <c r="L87" s="196">
        <v>24.83</v>
      </c>
      <c r="M87" s="196">
        <v>0</v>
      </c>
      <c r="N87" s="196">
        <v>1.1200000000000001</v>
      </c>
      <c r="O87" s="196">
        <v>0</v>
      </c>
      <c r="P87" s="196">
        <v>2.68</v>
      </c>
      <c r="Q87" s="196">
        <v>2.88</v>
      </c>
      <c r="R87" s="196">
        <v>6.33</v>
      </c>
      <c r="S87" s="196">
        <v>4.04</v>
      </c>
      <c r="T87" s="196">
        <v>0</v>
      </c>
      <c r="U87" s="196">
        <v>10.56</v>
      </c>
      <c r="V87" s="196">
        <v>0.2</v>
      </c>
      <c r="W87" s="196">
        <v>0.46</v>
      </c>
      <c r="X87" s="196">
        <v>1.45</v>
      </c>
      <c r="Y87" s="196">
        <v>0</v>
      </c>
      <c r="Z87" s="196">
        <v>2.31</v>
      </c>
      <c r="AA87" s="196">
        <v>8.68</v>
      </c>
      <c r="AB87" s="196">
        <v>0</v>
      </c>
      <c r="AC87" s="196">
        <v>0</v>
      </c>
      <c r="AD87" s="196">
        <v>13.64</v>
      </c>
      <c r="AE87" s="196">
        <v>0</v>
      </c>
      <c r="AF87" s="196">
        <v>0</v>
      </c>
      <c r="AG87" s="196">
        <v>43.39</v>
      </c>
      <c r="AH87" s="196">
        <v>0</v>
      </c>
      <c r="AI87" s="196">
        <v>10.45</v>
      </c>
      <c r="AJ87" s="196">
        <v>0</v>
      </c>
      <c r="AK87" s="196">
        <v>12.6</v>
      </c>
      <c r="AL87" s="196">
        <v>0</v>
      </c>
      <c r="AM87" s="196">
        <v>0</v>
      </c>
      <c r="AN87" s="196">
        <v>0</v>
      </c>
      <c r="AO87" s="196">
        <v>139.5</v>
      </c>
      <c r="AP87" s="196">
        <v>0</v>
      </c>
      <c r="AQ87" s="196">
        <v>0</v>
      </c>
      <c r="AR87" s="196">
        <v>3.87</v>
      </c>
      <c r="AS87" s="196">
        <v>0</v>
      </c>
      <c r="AT87" s="196">
        <v>15.03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3.87</v>
      </c>
      <c r="D88" s="196">
        <v>3.87</v>
      </c>
      <c r="E88" s="196">
        <v>0</v>
      </c>
      <c r="F88" s="196">
        <v>0</v>
      </c>
      <c r="G88" s="196">
        <v>18.100000000000001</v>
      </c>
      <c r="H88" s="196">
        <v>0</v>
      </c>
      <c r="I88" s="196">
        <v>0</v>
      </c>
      <c r="J88" s="196">
        <v>8.35</v>
      </c>
      <c r="K88" s="196">
        <v>92.23</v>
      </c>
      <c r="L88" s="196">
        <v>24.83</v>
      </c>
      <c r="M88" s="196">
        <v>0</v>
      </c>
      <c r="N88" s="196">
        <v>1.1200000000000001</v>
      </c>
      <c r="O88" s="196">
        <v>0</v>
      </c>
      <c r="P88" s="196">
        <v>2.68</v>
      </c>
      <c r="Q88" s="196">
        <v>2.88</v>
      </c>
      <c r="R88" s="196">
        <v>6.33</v>
      </c>
      <c r="S88" s="196">
        <v>4.04</v>
      </c>
      <c r="T88" s="196">
        <v>0</v>
      </c>
      <c r="U88" s="196">
        <v>10.56</v>
      </c>
      <c r="V88" s="196">
        <v>0.2</v>
      </c>
      <c r="W88" s="196">
        <v>0.46</v>
      </c>
      <c r="X88" s="196">
        <v>1.45</v>
      </c>
      <c r="Y88" s="196">
        <v>0</v>
      </c>
      <c r="Z88" s="196">
        <v>2.31</v>
      </c>
      <c r="AA88" s="196">
        <v>8.68</v>
      </c>
      <c r="AB88" s="196">
        <v>0</v>
      </c>
      <c r="AC88" s="196">
        <v>0</v>
      </c>
      <c r="AD88" s="196">
        <v>13.64</v>
      </c>
      <c r="AE88" s="196">
        <v>0</v>
      </c>
      <c r="AF88" s="196">
        <v>0</v>
      </c>
      <c r="AG88" s="196">
        <v>43.39</v>
      </c>
      <c r="AH88" s="196">
        <v>0</v>
      </c>
      <c r="AI88" s="196">
        <v>10.45</v>
      </c>
      <c r="AJ88" s="196">
        <v>0</v>
      </c>
      <c r="AK88" s="196">
        <v>12.6</v>
      </c>
      <c r="AL88" s="196">
        <v>0</v>
      </c>
      <c r="AM88" s="196">
        <v>0</v>
      </c>
      <c r="AN88" s="196">
        <v>0</v>
      </c>
      <c r="AO88" s="196">
        <v>139.5</v>
      </c>
      <c r="AP88" s="196">
        <v>0</v>
      </c>
      <c r="AQ88" s="196">
        <v>0</v>
      </c>
      <c r="AR88" s="196">
        <v>3.87</v>
      </c>
      <c r="AS88" s="196">
        <v>0</v>
      </c>
      <c r="AT88" s="196">
        <v>15.03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3.87</v>
      </c>
      <c r="D89" s="196">
        <v>3.87</v>
      </c>
      <c r="E89" s="196">
        <v>0</v>
      </c>
      <c r="F89" s="196">
        <v>0</v>
      </c>
      <c r="G89" s="196">
        <v>18.100000000000001</v>
      </c>
      <c r="H89" s="196">
        <v>0</v>
      </c>
      <c r="I89" s="196">
        <v>0</v>
      </c>
      <c r="J89" s="196">
        <v>8.35</v>
      </c>
      <c r="K89" s="196">
        <v>89.93</v>
      </c>
      <c r="L89" s="196">
        <v>24.83</v>
      </c>
      <c r="M89" s="196">
        <v>0</v>
      </c>
      <c r="N89" s="196">
        <v>1.1200000000000001</v>
      </c>
      <c r="O89" s="196">
        <v>0</v>
      </c>
      <c r="P89" s="196">
        <v>2.68</v>
      </c>
      <c r="Q89" s="196">
        <v>2.88</v>
      </c>
      <c r="R89" s="196">
        <v>6.33</v>
      </c>
      <c r="S89" s="196">
        <v>4.04</v>
      </c>
      <c r="T89" s="196">
        <v>0</v>
      </c>
      <c r="U89" s="196">
        <v>10.56</v>
      </c>
      <c r="V89" s="196">
        <v>0.2</v>
      </c>
      <c r="W89" s="196">
        <v>0.46</v>
      </c>
      <c r="X89" s="196">
        <v>1.45</v>
      </c>
      <c r="Y89" s="196">
        <v>0</v>
      </c>
      <c r="Z89" s="196">
        <v>2.31</v>
      </c>
      <c r="AA89" s="196">
        <v>8.68</v>
      </c>
      <c r="AB89" s="196">
        <v>0</v>
      </c>
      <c r="AC89" s="196">
        <v>0</v>
      </c>
      <c r="AD89" s="196">
        <v>13.64</v>
      </c>
      <c r="AE89" s="196">
        <v>0</v>
      </c>
      <c r="AF89" s="196">
        <v>0</v>
      </c>
      <c r="AG89" s="196">
        <v>43.39</v>
      </c>
      <c r="AH89" s="196">
        <v>0</v>
      </c>
      <c r="AI89" s="196">
        <v>10.45</v>
      </c>
      <c r="AJ89" s="196">
        <v>0</v>
      </c>
      <c r="AK89" s="196">
        <v>12.6</v>
      </c>
      <c r="AL89" s="196">
        <v>0</v>
      </c>
      <c r="AM89" s="196">
        <v>0</v>
      </c>
      <c r="AN89" s="196">
        <v>0</v>
      </c>
      <c r="AO89" s="196">
        <v>132.75</v>
      </c>
      <c r="AP89" s="196">
        <v>6.75</v>
      </c>
      <c r="AQ89" s="196">
        <v>0</v>
      </c>
      <c r="AR89" s="196">
        <v>3.87</v>
      </c>
      <c r="AS89" s="196">
        <v>0</v>
      </c>
      <c r="AT89" s="196">
        <v>15.03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3.87</v>
      </c>
      <c r="D90" s="196">
        <v>3.87</v>
      </c>
      <c r="E90" s="196">
        <v>0</v>
      </c>
      <c r="F90" s="196">
        <v>0</v>
      </c>
      <c r="G90" s="196">
        <v>18.100000000000001</v>
      </c>
      <c r="H90" s="196">
        <v>0</v>
      </c>
      <c r="I90" s="196">
        <v>0</v>
      </c>
      <c r="J90" s="196">
        <v>8.35</v>
      </c>
      <c r="K90" s="196">
        <v>92.23</v>
      </c>
      <c r="L90" s="196">
        <v>24.83</v>
      </c>
      <c r="M90" s="196">
        <v>0</v>
      </c>
      <c r="N90" s="196">
        <v>1.1200000000000001</v>
      </c>
      <c r="O90" s="196">
        <v>0</v>
      </c>
      <c r="P90" s="196">
        <v>2.68</v>
      </c>
      <c r="Q90" s="196">
        <v>2.88</v>
      </c>
      <c r="R90" s="196">
        <v>6.33</v>
      </c>
      <c r="S90" s="196">
        <v>4.04</v>
      </c>
      <c r="T90" s="196">
        <v>0</v>
      </c>
      <c r="U90" s="196">
        <v>10.56</v>
      </c>
      <c r="V90" s="196">
        <v>0.2</v>
      </c>
      <c r="W90" s="196">
        <v>0.46</v>
      </c>
      <c r="X90" s="196">
        <v>1.45</v>
      </c>
      <c r="Y90" s="196">
        <v>0</v>
      </c>
      <c r="Z90" s="196">
        <v>2.31</v>
      </c>
      <c r="AA90" s="196">
        <v>8.68</v>
      </c>
      <c r="AB90" s="196">
        <v>0</v>
      </c>
      <c r="AC90" s="196">
        <v>0</v>
      </c>
      <c r="AD90" s="196">
        <v>13.64</v>
      </c>
      <c r="AE90" s="196">
        <v>0</v>
      </c>
      <c r="AF90" s="196">
        <v>0</v>
      </c>
      <c r="AG90" s="196">
        <v>43.39</v>
      </c>
      <c r="AH90" s="196">
        <v>0</v>
      </c>
      <c r="AI90" s="196">
        <v>10.45</v>
      </c>
      <c r="AJ90" s="196">
        <v>0</v>
      </c>
      <c r="AK90" s="196">
        <v>12.6</v>
      </c>
      <c r="AL90" s="196">
        <v>0</v>
      </c>
      <c r="AM90" s="196">
        <v>0</v>
      </c>
      <c r="AN90" s="196">
        <v>0</v>
      </c>
      <c r="AO90" s="196">
        <v>132.75</v>
      </c>
      <c r="AP90" s="196">
        <v>6.75</v>
      </c>
      <c r="AQ90" s="196">
        <v>0</v>
      </c>
      <c r="AR90" s="196">
        <v>3.87</v>
      </c>
      <c r="AS90" s="196">
        <v>0</v>
      </c>
      <c r="AT90" s="196">
        <v>15.03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3.87</v>
      </c>
      <c r="D91" s="196">
        <v>3.87</v>
      </c>
      <c r="E91" s="196">
        <v>0</v>
      </c>
      <c r="F91" s="196">
        <v>0</v>
      </c>
      <c r="G91" s="196">
        <v>18.100000000000001</v>
      </c>
      <c r="H91" s="196">
        <v>0</v>
      </c>
      <c r="I91" s="196">
        <v>0</v>
      </c>
      <c r="J91" s="196">
        <v>8.35</v>
      </c>
      <c r="K91" s="196">
        <v>89.44</v>
      </c>
      <c r="L91" s="196">
        <v>23</v>
      </c>
      <c r="M91" s="196">
        <v>0</v>
      </c>
      <c r="N91" s="196">
        <v>1.1200000000000001</v>
      </c>
      <c r="O91" s="196">
        <v>0</v>
      </c>
      <c r="P91" s="196">
        <v>2.68</v>
      </c>
      <c r="Q91" s="196">
        <v>2.88</v>
      </c>
      <c r="R91" s="196">
        <v>6.33</v>
      </c>
      <c r="S91" s="196">
        <v>4</v>
      </c>
      <c r="T91" s="196">
        <v>0</v>
      </c>
      <c r="U91" s="196">
        <v>10.56</v>
      </c>
      <c r="V91" s="196">
        <v>0.21</v>
      </c>
      <c r="W91" s="196">
        <v>0.46</v>
      </c>
      <c r="X91" s="196">
        <v>1.45</v>
      </c>
      <c r="Y91" s="196">
        <v>0</v>
      </c>
      <c r="Z91" s="196">
        <v>2.31</v>
      </c>
      <c r="AA91" s="196">
        <v>8.68</v>
      </c>
      <c r="AB91" s="196">
        <v>0</v>
      </c>
      <c r="AC91" s="196">
        <v>0</v>
      </c>
      <c r="AD91" s="196">
        <v>13.64</v>
      </c>
      <c r="AE91" s="196">
        <v>0</v>
      </c>
      <c r="AF91" s="196">
        <v>0</v>
      </c>
      <c r="AG91" s="196">
        <v>43.39</v>
      </c>
      <c r="AH91" s="196">
        <v>0</v>
      </c>
      <c r="AI91" s="196">
        <v>10.45</v>
      </c>
      <c r="AJ91" s="196">
        <v>0</v>
      </c>
      <c r="AK91" s="196">
        <v>9.17</v>
      </c>
      <c r="AL91" s="196">
        <v>0</v>
      </c>
      <c r="AM91" s="196">
        <v>0</v>
      </c>
      <c r="AN91" s="196">
        <v>0</v>
      </c>
      <c r="AO91" s="196">
        <v>132.75</v>
      </c>
      <c r="AP91" s="196">
        <v>6.75</v>
      </c>
      <c r="AQ91" s="196">
        <v>0</v>
      </c>
      <c r="AR91" s="196">
        <v>3.87</v>
      </c>
      <c r="AS91" s="196">
        <v>0</v>
      </c>
      <c r="AT91" s="196">
        <v>15.03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3.87</v>
      </c>
      <c r="D92" s="196">
        <v>3.87</v>
      </c>
      <c r="E92" s="196">
        <v>0</v>
      </c>
      <c r="F92" s="196">
        <v>0</v>
      </c>
      <c r="G92" s="196">
        <v>18.100000000000001</v>
      </c>
      <c r="H92" s="196">
        <v>0</v>
      </c>
      <c r="I92" s="196">
        <v>0</v>
      </c>
      <c r="J92" s="196">
        <v>8.35</v>
      </c>
      <c r="K92" s="196">
        <v>89.44</v>
      </c>
      <c r="L92" s="196">
        <v>23</v>
      </c>
      <c r="M92" s="196">
        <v>0</v>
      </c>
      <c r="N92" s="196">
        <v>1.1200000000000001</v>
      </c>
      <c r="O92" s="196">
        <v>0</v>
      </c>
      <c r="P92" s="196">
        <v>2.68</v>
      </c>
      <c r="Q92" s="196">
        <v>2.98</v>
      </c>
      <c r="R92" s="196">
        <v>6.33</v>
      </c>
      <c r="S92" s="196">
        <v>3.31</v>
      </c>
      <c r="T92" s="196">
        <v>0</v>
      </c>
      <c r="U92" s="196">
        <v>10.56</v>
      </c>
      <c r="V92" s="196">
        <v>0.2</v>
      </c>
      <c r="W92" s="196">
        <v>0.46</v>
      </c>
      <c r="X92" s="196">
        <v>1.45</v>
      </c>
      <c r="Y92" s="196">
        <v>0</v>
      </c>
      <c r="Z92" s="196">
        <v>24.95</v>
      </c>
      <c r="AA92" s="196">
        <v>8.68</v>
      </c>
      <c r="AB92" s="196">
        <v>0</v>
      </c>
      <c r="AC92" s="196">
        <v>0</v>
      </c>
      <c r="AD92" s="196">
        <v>13.64</v>
      </c>
      <c r="AE92" s="196">
        <v>0</v>
      </c>
      <c r="AF92" s="196">
        <v>0</v>
      </c>
      <c r="AG92" s="196">
        <v>43.39</v>
      </c>
      <c r="AH92" s="196">
        <v>0</v>
      </c>
      <c r="AI92" s="196">
        <v>10.45</v>
      </c>
      <c r="AJ92" s="196">
        <v>0</v>
      </c>
      <c r="AK92" s="196">
        <v>9.17</v>
      </c>
      <c r="AL92" s="196">
        <v>0</v>
      </c>
      <c r="AM92" s="196">
        <v>0</v>
      </c>
      <c r="AN92" s="196">
        <v>0</v>
      </c>
      <c r="AO92" s="196">
        <v>132.75</v>
      </c>
      <c r="AP92" s="196">
        <v>6.75</v>
      </c>
      <c r="AQ92" s="196">
        <v>0</v>
      </c>
      <c r="AR92" s="196">
        <v>3.87</v>
      </c>
      <c r="AS92" s="196">
        <v>0</v>
      </c>
      <c r="AT92" s="196">
        <v>15.03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3.87</v>
      </c>
      <c r="D93" s="196">
        <v>3.87</v>
      </c>
      <c r="E93" s="196">
        <v>0</v>
      </c>
      <c r="F93" s="196">
        <v>0</v>
      </c>
      <c r="G93" s="196">
        <v>18.100000000000001</v>
      </c>
      <c r="H93" s="196">
        <v>0</v>
      </c>
      <c r="I93" s="196">
        <v>0</v>
      </c>
      <c r="J93" s="196">
        <v>8.35</v>
      </c>
      <c r="K93" s="196">
        <v>91.31</v>
      </c>
      <c r="L93" s="196">
        <v>23</v>
      </c>
      <c r="M93" s="196">
        <v>0</v>
      </c>
      <c r="N93" s="196">
        <v>1.33</v>
      </c>
      <c r="O93" s="196">
        <v>0</v>
      </c>
      <c r="P93" s="196">
        <v>2.68</v>
      </c>
      <c r="Q93" s="196">
        <v>2.98</v>
      </c>
      <c r="R93" s="196">
        <v>5.65</v>
      </c>
      <c r="S93" s="196">
        <v>3.29</v>
      </c>
      <c r="T93" s="196">
        <v>0</v>
      </c>
      <c r="U93" s="196">
        <v>10.56</v>
      </c>
      <c r="V93" s="196">
        <v>5.27</v>
      </c>
      <c r="W93" s="196">
        <v>5.0599999999999996</v>
      </c>
      <c r="X93" s="196">
        <v>18.25</v>
      </c>
      <c r="Y93" s="196">
        <v>0</v>
      </c>
      <c r="Z93" s="196">
        <v>24.95</v>
      </c>
      <c r="AA93" s="196">
        <v>8.1300000000000008</v>
      </c>
      <c r="AB93" s="196">
        <v>0</v>
      </c>
      <c r="AC93" s="196">
        <v>0</v>
      </c>
      <c r="AD93" s="196">
        <v>13.64</v>
      </c>
      <c r="AE93" s="196">
        <v>0</v>
      </c>
      <c r="AF93" s="196">
        <v>0</v>
      </c>
      <c r="AG93" s="196">
        <v>43.39</v>
      </c>
      <c r="AH93" s="196">
        <v>0</v>
      </c>
      <c r="AI93" s="196">
        <v>10.45</v>
      </c>
      <c r="AJ93" s="196">
        <v>0</v>
      </c>
      <c r="AK93" s="196">
        <v>9.17</v>
      </c>
      <c r="AL93" s="196">
        <v>0</v>
      </c>
      <c r="AM93" s="196">
        <v>0</v>
      </c>
      <c r="AN93" s="196">
        <v>0</v>
      </c>
      <c r="AO93" s="196">
        <v>132.75</v>
      </c>
      <c r="AP93" s="196">
        <v>6.75</v>
      </c>
      <c r="AQ93" s="196">
        <v>0</v>
      </c>
      <c r="AR93" s="196">
        <v>3.87</v>
      </c>
      <c r="AS93" s="196">
        <v>0</v>
      </c>
      <c r="AT93" s="196">
        <v>15.03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3.87</v>
      </c>
      <c r="D94" s="196">
        <v>3.87</v>
      </c>
      <c r="E94" s="196">
        <v>0</v>
      </c>
      <c r="F94" s="196">
        <v>0</v>
      </c>
      <c r="G94" s="196">
        <v>18.100000000000001</v>
      </c>
      <c r="H94" s="196">
        <v>0</v>
      </c>
      <c r="I94" s="196">
        <v>0</v>
      </c>
      <c r="J94" s="196">
        <v>8.35</v>
      </c>
      <c r="K94" s="196">
        <v>89.44</v>
      </c>
      <c r="L94" s="196">
        <v>23</v>
      </c>
      <c r="M94" s="196">
        <v>0</v>
      </c>
      <c r="N94" s="196">
        <v>1.17</v>
      </c>
      <c r="O94" s="196">
        <v>0</v>
      </c>
      <c r="P94" s="196">
        <v>2.68</v>
      </c>
      <c r="Q94" s="196">
        <v>2.98</v>
      </c>
      <c r="R94" s="196">
        <v>5.65</v>
      </c>
      <c r="S94" s="196">
        <v>3.29</v>
      </c>
      <c r="T94" s="196">
        <v>0</v>
      </c>
      <c r="U94" s="196">
        <v>10.56</v>
      </c>
      <c r="V94" s="196">
        <v>5.27</v>
      </c>
      <c r="W94" s="196">
        <v>5.0599999999999996</v>
      </c>
      <c r="X94" s="196">
        <v>18.25</v>
      </c>
      <c r="Y94" s="196">
        <v>0</v>
      </c>
      <c r="Z94" s="196">
        <v>24.95</v>
      </c>
      <c r="AA94" s="196">
        <v>8.1300000000000008</v>
      </c>
      <c r="AB94" s="196">
        <v>0</v>
      </c>
      <c r="AC94" s="196">
        <v>0</v>
      </c>
      <c r="AD94" s="196">
        <v>13.64</v>
      </c>
      <c r="AE94" s="196">
        <v>0</v>
      </c>
      <c r="AF94" s="196">
        <v>0</v>
      </c>
      <c r="AG94" s="196">
        <v>43.39</v>
      </c>
      <c r="AH94" s="196">
        <v>0</v>
      </c>
      <c r="AI94" s="196">
        <v>10.45</v>
      </c>
      <c r="AJ94" s="196">
        <v>0</v>
      </c>
      <c r="AK94" s="196">
        <v>9.17</v>
      </c>
      <c r="AL94" s="196">
        <v>0</v>
      </c>
      <c r="AM94" s="196">
        <v>0</v>
      </c>
      <c r="AN94" s="196">
        <v>0</v>
      </c>
      <c r="AO94" s="196">
        <v>132.75</v>
      </c>
      <c r="AP94" s="196">
        <v>6.75</v>
      </c>
      <c r="AQ94" s="196">
        <v>0</v>
      </c>
      <c r="AR94" s="196">
        <v>3.87</v>
      </c>
      <c r="AS94" s="196">
        <v>0</v>
      </c>
      <c r="AT94" s="196">
        <v>15.03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3.87</v>
      </c>
      <c r="D95" s="196">
        <v>3.87</v>
      </c>
      <c r="E95" s="196">
        <v>0</v>
      </c>
      <c r="F95" s="196">
        <v>0</v>
      </c>
      <c r="G95" s="196">
        <v>18.100000000000001</v>
      </c>
      <c r="H95" s="196">
        <v>0</v>
      </c>
      <c r="I95" s="196">
        <v>0</v>
      </c>
      <c r="J95" s="196">
        <v>8.35</v>
      </c>
      <c r="K95" s="196">
        <v>89.44</v>
      </c>
      <c r="L95" s="196">
        <v>23</v>
      </c>
      <c r="M95" s="196">
        <v>0</v>
      </c>
      <c r="N95" s="196">
        <v>1.17</v>
      </c>
      <c r="O95" s="196">
        <v>0</v>
      </c>
      <c r="P95" s="196">
        <v>2.68</v>
      </c>
      <c r="Q95" s="196">
        <v>2.98</v>
      </c>
      <c r="R95" s="196">
        <v>5.65</v>
      </c>
      <c r="S95" s="196">
        <v>3.29</v>
      </c>
      <c r="T95" s="196">
        <v>0</v>
      </c>
      <c r="U95" s="196">
        <v>10.56</v>
      </c>
      <c r="V95" s="196">
        <v>5.27</v>
      </c>
      <c r="W95" s="196">
        <v>5.0599999999999996</v>
      </c>
      <c r="X95" s="196">
        <v>18.25</v>
      </c>
      <c r="Y95" s="196">
        <v>0</v>
      </c>
      <c r="Z95" s="196">
        <v>24.95</v>
      </c>
      <c r="AA95" s="196">
        <v>8.1300000000000008</v>
      </c>
      <c r="AB95" s="196">
        <v>0</v>
      </c>
      <c r="AC95" s="196">
        <v>0</v>
      </c>
      <c r="AD95" s="196">
        <v>13.64</v>
      </c>
      <c r="AE95" s="196">
        <v>0</v>
      </c>
      <c r="AF95" s="196">
        <v>0</v>
      </c>
      <c r="AG95" s="196">
        <v>43.39</v>
      </c>
      <c r="AH95" s="196">
        <v>0</v>
      </c>
      <c r="AI95" s="196">
        <v>10.45</v>
      </c>
      <c r="AJ95" s="196">
        <v>0</v>
      </c>
      <c r="AK95" s="196">
        <v>9.17</v>
      </c>
      <c r="AL95" s="196">
        <v>0</v>
      </c>
      <c r="AM95" s="196">
        <v>0</v>
      </c>
      <c r="AN95" s="196">
        <v>0</v>
      </c>
      <c r="AO95" s="196">
        <v>132.75</v>
      </c>
      <c r="AP95" s="196">
        <v>6.75</v>
      </c>
      <c r="AQ95" s="196">
        <v>0</v>
      </c>
      <c r="AR95" s="196">
        <v>3.87</v>
      </c>
      <c r="AS95" s="196">
        <v>0</v>
      </c>
      <c r="AT95" s="196">
        <v>15.03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3.87</v>
      </c>
      <c r="D96" s="196">
        <v>3.87</v>
      </c>
      <c r="E96" s="196">
        <v>0</v>
      </c>
      <c r="F96" s="196">
        <v>0</v>
      </c>
      <c r="G96" s="196">
        <v>18.100000000000001</v>
      </c>
      <c r="H96" s="196">
        <v>0</v>
      </c>
      <c r="I96" s="196">
        <v>0</v>
      </c>
      <c r="J96" s="196">
        <v>8.35</v>
      </c>
      <c r="K96" s="196">
        <v>89.44</v>
      </c>
      <c r="L96" s="196">
        <v>23</v>
      </c>
      <c r="M96" s="196">
        <v>0</v>
      </c>
      <c r="N96" s="196">
        <v>1.17</v>
      </c>
      <c r="O96" s="196">
        <v>0</v>
      </c>
      <c r="P96" s="196">
        <v>2.68</v>
      </c>
      <c r="Q96" s="196">
        <v>2.98</v>
      </c>
      <c r="R96" s="196">
        <v>5.65</v>
      </c>
      <c r="S96" s="196">
        <v>3.29</v>
      </c>
      <c r="T96" s="196">
        <v>0</v>
      </c>
      <c r="U96" s="196">
        <v>10.56</v>
      </c>
      <c r="V96" s="196">
        <v>5.27</v>
      </c>
      <c r="W96" s="196">
        <v>5.0599999999999996</v>
      </c>
      <c r="X96" s="196">
        <v>18.25</v>
      </c>
      <c r="Y96" s="196">
        <v>0</v>
      </c>
      <c r="Z96" s="196">
        <v>24.95</v>
      </c>
      <c r="AA96" s="196">
        <v>8.1300000000000008</v>
      </c>
      <c r="AB96" s="196">
        <v>0</v>
      </c>
      <c r="AC96" s="196">
        <v>0</v>
      </c>
      <c r="AD96" s="196">
        <v>13.64</v>
      </c>
      <c r="AE96" s="196">
        <v>0</v>
      </c>
      <c r="AF96" s="196">
        <v>0</v>
      </c>
      <c r="AG96" s="196">
        <v>43.39</v>
      </c>
      <c r="AH96" s="196">
        <v>0</v>
      </c>
      <c r="AI96" s="196">
        <v>10.45</v>
      </c>
      <c r="AJ96" s="196">
        <v>0</v>
      </c>
      <c r="AK96" s="196">
        <v>9.17</v>
      </c>
      <c r="AL96" s="196">
        <v>0</v>
      </c>
      <c r="AM96" s="196">
        <v>0</v>
      </c>
      <c r="AN96" s="196">
        <v>0</v>
      </c>
      <c r="AO96" s="196">
        <v>132.75</v>
      </c>
      <c r="AP96" s="196">
        <v>6.75</v>
      </c>
      <c r="AQ96" s="196">
        <v>0</v>
      </c>
      <c r="AR96" s="196">
        <v>3.87</v>
      </c>
      <c r="AS96" s="196">
        <v>0</v>
      </c>
      <c r="AT96" s="196">
        <v>15.03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3.87</v>
      </c>
      <c r="D97" s="196">
        <v>3.87</v>
      </c>
      <c r="E97" s="196">
        <v>0</v>
      </c>
      <c r="F97" s="196">
        <v>0</v>
      </c>
      <c r="G97" s="196">
        <v>18.100000000000001</v>
      </c>
      <c r="H97" s="196">
        <v>0</v>
      </c>
      <c r="I97" s="196">
        <v>0</v>
      </c>
      <c r="J97" s="196">
        <v>8.35</v>
      </c>
      <c r="K97" s="196">
        <v>89.44</v>
      </c>
      <c r="L97" s="196">
        <v>23</v>
      </c>
      <c r="M97" s="196">
        <v>0</v>
      </c>
      <c r="N97" s="196">
        <v>1.17</v>
      </c>
      <c r="O97" s="196">
        <v>0</v>
      </c>
      <c r="P97" s="196">
        <v>2.68</v>
      </c>
      <c r="Q97" s="196">
        <v>2.98</v>
      </c>
      <c r="R97" s="196">
        <v>5.65</v>
      </c>
      <c r="S97" s="196">
        <v>3.29</v>
      </c>
      <c r="T97" s="196">
        <v>0</v>
      </c>
      <c r="U97" s="196">
        <v>10.56</v>
      </c>
      <c r="V97" s="196">
        <v>5.27</v>
      </c>
      <c r="W97" s="196">
        <v>5.0599999999999996</v>
      </c>
      <c r="X97" s="196">
        <v>18.25</v>
      </c>
      <c r="Y97" s="196">
        <v>0</v>
      </c>
      <c r="Z97" s="196">
        <v>24.95</v>
      </c>
      <c r="AA97" s="196">
        <v>8.1300000000000008</v>
      </c>
      <c r="AB97" s="196">
        <v>0</v>
      </c>
      <c r="AC97" s="196">
        <v>0</v>
      </c>
      <c r="AD97" s="196">
        <v>13.64</v>
      </c>
      <c r="AE97" s="196">
        <v>0</v>
      </c>
      <c r="AF97" s="196">
        <v>0</v>
      </c>
      <c r="AG97" s="196">
        <v>43.39</v>
      </c>
      <c r="AH97" s="196">
        <v>0</v>
      </c>
      <c r="AI97" s="196">
        <v>10.45</v>
      </c>
      <c r="AJ97" s="196">
        <v>0</v>
      </c>
      <c r="AK97" s="196">
        <v>9.17</v>
      </c>
      <c r="AL97" s="196">
        <v>0</v>
      </c>
      <c r="AM97" s="196">
        <v>0</v>
      </c>
      <c r="AN97" s="196">
        <v>0</v>
      </c>
      <c r="AO97" s="196">
        <v>132.75</v>
      </c>
      <c r="AP97" s="196">
        <v>6.75</v>
      </c>
      <c r="AQ97" s="196">
        <v>0</v>
      </c>
      <c r="AR97" s="196">
        <v>3.87</v>
      </c>
      <c r="AS97" s="196">
        <v>0</v>
      </c>
      <c r="AT97" s="196">
        <v>15.03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3.87</v>
      </c>
      <c r="D98" s="196">
        <v>3.87</v>
      </c>
      <c r="E98" s="196">
        <v>0</v>
      </c>
      <c r="F98" s="196">
        <v>0</v>
      </c>
      <c r="G98" s="196">
        <v>18.100000000000001</v>
      </c>
      <c r="H98" s="196">
        <v>0</v>
      </c>
      <c r="I98" s="196">
        <v>0</v>
      </c>
      <c r="J98" s="196">
        <v>8.35</v>
      </c>
      <c r="K98" s="196">
        <v>89.44</v>
      </c>
      <c r="L98" s="196">
        <v>23</v>
      </c>
      <c r="M98" s="196">
        <v>0</v>
      </c>
      <c r="N98" s="196">
        <v>1.17</v>
      </c>
      <c r="O98" s="196">
        <v>0</v>
      </c>
      <c r="P98" s="196">
        <v>2.68</v>
      </c>
      <c r="Q98" s="196">
        <v>2.98</v>
      </c>
      <c r="R98" s="196">
        <v>5.65</v>
      </c>
      <c r="S98" s="196">
        <v>3.29</v>
      </c>
      <c r="T98" s="196">
        <v>0</v>
      </c>
      <c r="U98" s="196">
        <v>10.56</v>
      </c>
      <c r="V98" s="196">
        <v>5.27</v>
      </c>
      <c r="W98" s="196">
        <v>5.0599999999999996</v>
      </c>
      <c r="X98" s="196">
        <v>18.25</v>
      </c>
      <c r="Y98" s="196">
        <v>0</v>
      </c>
      <c r="Z98" s="196">
        <v>24.95</v>
      </c>
      <c r="AA98" s="196">
        <v>8.1300000000000008</v>
      </c>
      <c r="AB98" s="196">
        <v>0</v>
      </c>
      <c r="AC98" s="196">
        <v>0</v>
      </c>
      <c r="AD98" s="196">
        <v>13.64</v>
      </c>
      <c r="AE98" s="196">
        <v>0</v>
      </c>
      <c r="AF98" s="196">
        <v>0</v>
      </c>
      <c r="AG98" s="196">
        <v>43.39</v>
      </c>
      <c r="AH98" s="196">
        <v>0</v>
      </c>
      <c r="AI98" s="196">
        <v>10.45</v>
      </c>
      <c r="AJ98" s="196">
        <v>0</v>
      </c>
      <c r="AK98" s="196">
        <v>9.17</v>
      </c>
      <c r="AL98" s="196">
        <v>0</v>
      </c>
      <c r="AM98" s="196">
        <v>0</v>
      </c>
      <c r="AN98" s="196">
        <v>0</v>
      </c>
      <c r="AO98" s="196">
        <v>132.75</v>
      </c>
      <c r="AP98" s="196">
        <v>6.75</v>
      </c>
      <c r="AQ98" s="196">
        <v>0</v>
      </c>
      <c r="AR98" s="196">
        <v>3.87</v>
      </c>
      <c r="AS98" s="196">
        <v>0</v>
      </c>
      <c r="AT98" s="196">
        <v>15.03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9.2880000000000087E-2</v>
      </c>
      <c r="D99">
        <f t="shared" si="0"/>
        <v>9.2880000000000087E-2</v>
      </c>
      <c r="E99">
        <f t="shared" si="0"/>
        <v>0</v>
      </c>
      <c r="F99">
        <f t="shared" si="0"/>
        <v>0</v>
      </c>
      <c r="G99">
        <f t="shared" si="0"/>
        <v>0.43439999999999929</v>
      </c>
      <c r="H99">
        <f t="shared" si="0"/>
        <v>0</v>
      </c>
      <c r="I99">
        <f t="shared" si="0"/>
        <v>0</v>
      </c>
      <c r="J99">
        <f t="shared" si="0"/>
        <v>0.20040000000000036</v>
      </c>
      <c r="K99">
        <f t="shared" si="0"/>
        <v>1.3451199999999983</v>
      </c>
      <c r="L99">
        <f t="shared" si="0"/>
        <v>0.33883999999999997</v>
      </c>
      <c r="M99">
        <f t="shared" si="0"/>
        <v>0</v>
      </c>
      <c r="N99">
        <f t="shared" si="0"/>
        <v>2.6995000000000026E-2</v>
      </c>
      <c r="O99">
        <f t="shared" si="0"/>
        <v>0</v>
      </c>
      <c r="P99">
        <f t="shared" si="0"/>
        <v>7.6572500000000029E-2</v>
      </c>
      <c r="Q99">
        <f t="shared" si="0"/>
        <v>4.2069999999999948E-2</v>
      </c>
      <c r="R99">
        <f t="shared" si="0"/>
        <v>7.9882499999999954E-2</v>
      </c>
      <c r="S99">
        <f t="shared" si="0"/>
        <v>5.3252499999999994E-2</v>
      </c>
      <c r="T99">
        <f t="shared" si="0"/>
        <v>0</v>
      </c>
      <c r="U99">
        <f t="shared" si="0"/>
        <v>0.30195500000000003</v>
      </c>
      <c r="V99">
        <f t="shared" si="0"/>
        <v>5.8420000000000007E-2</v>
      </c>
      <c r="W99">
        <f t="shared" si="0"/>
        <v>5.2165000000000149E-2</v>
      </c>
      <c r="X99">
        <f t="shared" si="0"/>
        <v>0.15661499999999989</v>
      </c>
      <c r="Y99">
        <f t="shared" si="0"/>
        <v>0</v>
      </c>
      <c r="Z99">
        <f t="shared" si="0"/>
        <v>0.32725499999999985</v>
      </c>
      <c r="AA99">
        <f t="shared" si="0"/>
        <v>0.16658999999999982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1.025569999999999</v>
      </c>
      <c r="AH99">
        <f t="shared" si="0"/>
        <v>5.6475000000000006E-3</v>
      </c>
      <c r="AI99">
        <f t="shared" si="0"/>
        <v>0.25080000000000041</v>
      </c>
      <c r="AJ99">
        <f t="shared" si="0"/>
        <v>0</v>
      </c>
      <c r="AK99">
        <f t="shared" si="0"/>
        <v>0.21135750000000003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3.3311250000000001</v>
      </c>
      <c r="AP99">
        <f t="shared" si="0"/>
        <v>1.6875000000000001E-2</v>
      </c>
      <c r="AQ99">
        <f t="shared" si="0"/>
        <v>0</v>
      </c>
      <c r="AR99">
        <f t="shared" si="0"/>
        <v>9.2880000000000087E-2</v>
      </c>
      <c r="AS99">
        <f t="shared" si="0"/>
        <v>0</v>
      </c>
      <c r="AT99">
        <f t="shared" si="0"/>
        <v>0.36071999999999949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45317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16</v>
      </c>
      <c r="C31" s="94">
        <f>'IDT-1 Calculation'!DG31</f>
        <v>-6.774</v>
      </c>
      <c r="D31" s="94">
        <f>'IDT-1 Calculation'!DH31</f>
        <v>0</v>
      </c>
      <c r="E31" s="94">
        <f>'IDT-1 Calculation'!DI31</f>
        <v>0</v>
      </c>
      <c r="F31" s="94">
        <f>'IDT-1 Calculation'!DJ31</f>
        <v>-9.2260000000000009</v>
      </c>
      <c r="G31" s="99">
        <f t="shared" si="0"/>
        <v>0</v>
      </c>
    </row>
    <row r="32" spans="1:7">
      <c r="A32" s="98" t="s">
        <v>74</v>
      </c>
      <c r="B32" s="94">
        <f>'IDT-1 Calculation'!DF32</f>
        <v>116</v>
      </c>
      <c r="C32" s="94">
        <f>'IDT-1 Calculation'!DG32</f>
        <v>-49.11</v>
      </c>
      <c r="D32" s="94">
        <f>'IDT-1 Calculation'!DH32</f>
        <v>0</v>
      </c>
      <c r="E32" s="94">
        <f>'IDT-1 Calculation'!DI32</f>
        <v>0</v>
      </c>
      <c r="F32" s="94">
        <f>'IDT-1 Calculation'!DJ32</f>
        <v>-66.89</v>
      </c>
      <c r="G32" s="99">
        <f t="shared" si="0"/>
        <v>0</v>
      </c>
    </row>
    <row r="33" spans="1:7">
      <c r="A33" s="98" t="s">
        <v>75</v>
      </c>
      <c r="B33" s="94">
        <f>'IDT-1 Calculation'!DF33</f>
        <v>211</v>
      </c>
      <c r="C33" s="94">
        <f>'IDT-1 Calculation'!DG33</f>
        <v>-60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-151</v>
      </c>
      <c r="G33" s="99">
        <f t="shared" si="0"/>
        <v>0</v>
      </c>
    </row>
    <row r="34" spans="1:7">
      <c r="A34" s="98" t="s">
        <v>76</v>
      </c>
      <c r="B34" s="94">
        <f>'IDT-1 Calculation'!DF34</f>
        <v>143.99799999999999</v>
      </c>
      <c r="C34" s="94">
        <f>'IDT-1 Calculation'!DG34</f>
        <v>-30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-113.998</v>
      </c>
      <c r="G34" s="99">
        <f t="shared" si="0"/>
        <v>0</v>
      </c>
    </row>
    <row r="35" spans="1:7">
      <c r="A35" s="98" t="s">
        <v>77</v>
      </c>
      <c r="B35" s="94">
        <f>'IDT-1 Calculation'!DF35</f>
        <v>1</v>
      </c>
      <c r="C35" s="94">
        <f>'IDT-1 Calculation'!DG35</f>
        <v>-0.42299999999999999</v>
      </c>
      <c r="D35" s="94">
        <f>'IDT-1 Calculation'!DH35</f>
        <v>0</v>
      </c>
      <c r="E35" s="94">
        <f>'IDT-1 Calculation'!DI35</f>
        <v>0</v>
      </c>
      <c r="F35" s="94">
        <f>'IDT-1 Calculation'!DJ35</f>
        <v>-0.57699999999999996</v>
      </c>
      <c r="G35" s="99">
        <f t="shared" si="0"/>
        <v>0</v>
      </c>
    </row>
    <row r="36" spans="1:7">
      <c r="A36" s="98" t="s">
        <v>78</v>
      </c>
      <c r="B36" s="94">
        <f>'IDT-1 Calculation'!DF36</f>
        <v>49.999000000000002</v>
      </c>
      <c r="C36" s="94">
        <f>'IDT-1 Calculation'!DG36</f>
        <v>-15</v>
      </c>
      <c r="D36" s="94">
        <f>'IDT-1 Calculation'!DH36</f>
        <v>0</v>
      </c>
      <c r="E36" s="94">
        <f>'IDT-1 Calculation'!DI36</f>
        <v>0</v>
      </c>
      <c r="F36" s="94">
        <f>'IDT-1 Calculation'!DJ36</f>
        <v>-34.999000000000002</v>
      </c>
      <c r="G36" s="99">
        <f t="shared" si="0"/>
        <v>0</v>
      </c>
    </row>
    <row r="37" spans="1:7">
      <c r="A37" s="98" t="s">
        <v>79</v>
      </c>
      <c r="B37" s="94">
        <f>'IDT-1 Calculation'!DF37</f>
        <v>15.090999999999999</v>
      </c>
      <c r="C37" s="94">
        <f>'IDT-1 Calculation'!DG37</f>
        <v>-5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-10.090999999999999</v>
      </c>
      <c r="G37" s="99">
        <f t="shared" si="0"/>
        <v>0</v>
      </c>
    </row>
    <row r="38" spans="1:7">
      <c r="A38" s="98" t="s">
        <v>80</v>
      </c>
      <c r="B38" s="94">
        <f>'IDT-1 Calculation'!DF38</f>
        <v>13.112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-13.112</v>
      </c>
      <c r="G38" s="99">
        <f t="shared" si="0"/>
        <v>0</v>
      </c>
    </row>
    <row r="39" spans="1:7">
      <c r="A39" s="98" t="s">
        <v>81</v>
      </c>
      <c r="B39" s="94">
        <f>'IDT-1 Calculation'!DF39</f>
        <v>29.879000000000001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-29.879000000000001</v>
      </c>
      <c r="G39" s="99">
        <f t="shared" si="0"/>
        <v>0</v>
      </c>
    </row>
    <row r="40" spans="1:7">
      <c r="A40" s="98" t="s">
        <v>82</v>
      </c>
      <c r="B40" s="94">
        <f>'IDT-1 Calculation'!DF40</f>
        <v>18.199000000000002</v>
      </c>
      <c r="C40" s="94">
        <f>'IDT-1 Calculation'!DG40</f>
        <v>5</v>
      </c>
      <c r="D40" s="94">
        <f>'IDT-1 Calculation'!DH40</f>
        <v>0</v>
      </c>
      <c r="E40" s="94">
        <f>'IDT-1 Calculation'!DI40</f>
        <v>0</v>
      </c>
      <c r="F40" s="94">
        <f>'IDT-1 Calculation'!DJ40</f>
        <v>-23.199000000000002</v>
      </c>
      <c r="G40" s="99">
        <f t="shared" si="0"/>
        <v>0</v>
      </c>
    </row>
    <row r="41" spans="1:7">
      <c r="A41" s="98" t="s">
        <v>83</v>
      </c>
      <c r="B41" s="94">
        <f>'IDT-1 Calculation'!DF41</f>
        <v>10.138999999999999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-10.138999999999999</v>
      </c>
      <c r="G41" s="99">
        <f t="shared" si="0"/>
        <v>0</v>
      </c>
    </row>
    <row r="42" spans="1:7">
      <c r="A42" s="98" t="s">
        <v>84</v>
      </c>
      <c r="B42" s="94">
        <f>'IDT-1 Calculation'!DF42</f>
        <v>0.84499999999999997</v>
      </c>
      <c r="C42" s="94">
        <f>'IDT-1 Calculation'!DG42</f>
        <v>0.52400000000000002</v>
      </c>
      <c r="D42" s="94">
        <f>'IDT-1 Calculation'!DH42</f>
        <v>0</v>
      </c>
      <c r="E42" s="94">
        <f>'IDT-1 Calculation'!DI42</f>
        <v>0</v>
      </c>
      <c r="F42" s="94">
        <f>'IDT-1 Calculation'!DJ42</f>
        <v>-1.369</v>
      </c>
      <c r="G42" s="99">
        <f t="shared" si="0"/>
        <v>0</v>
      </c>
    </row>
    <row r="43" spans="1:7">
      <c r="A43" s="98" t="s">
        <v>85</v>
      </c>
      <c r="B43" s="94">
        <f>'IDT-1 Calculation'!DF43</f>
        <v>10.821999999999999</v>
      </c>
      <c r="C43" s="94">
        <f>'IDT-1 Calculation'!DG43</f>
        <v>6.7050000000000001</v>
      </c>
      <c r="D43" s="94">
        <f>'IDT-1 Calculation'!DH43</f>
        <v>0</v>
      </c>
      <c r="E43" s="94">
        <f>'IDT-1 Calculation'!DI43</f>
        <v>0</v>
      </c>
      <c r="F43" s="94">
        <f>'IDT-1 Calculation'!DJ43</f>
        <v>-17.527000000000001</v>
      </c>
      <c r="G43" s="99">
        <f t="shared" si="0"/>
        <v>0</v>
      </c>
    </row>
    <row r="44" spans="1:7">
      <c r="A44" s="98" t="s">
        <v>86</v>
      </c>
      <c r="B44" s="94">
        <f>'IDT-1 Calculation'!DF44</f>
        <v>29.681999999999999</v>
      </c>
      <c r="C44" s="94">
        <f>'IDT-1 Calculation'!DG44</f>
        <v>5</v>
      </c>
      <c r="D44" s="94">
        <f>'IDT-1 Calculation'!DH44</f>
        <v>0</v>
      </c>
      <c r="E44" s="94">
        <f>'IDT-1 Calculation'!DI44</f>
        <v>0</v>
      </c>
      <c r="F44" s="94">
        <f>'IDT-1 Calculation'!DJ44</f>
        <v>-34.682000000000002</v>
      </c>
      <c r="G44" s="99">
        <f t="shared" si="0"/>
        <v>0</v>
      </c>
    </row>
    <row r="45" spans="1:7">
      <c r="A45" s="98" t="s">
        <v>87</v>
      </c>
      <c r="B45" s="94">
        <f>'IDT-1 Calculation'!DF45</f>
        <v>63.262</v>
      </c>
      <c r="C45" s="94">
        <f>'IDT-1 Calculation'!DG45</f>
        <v>5</v>
      </c>
      <c r="D45" s="94">
        <f>'IDT-1 Calculation'!DH45</f>
        <v>0</v>
      </c>
      <c r="E45" s="94">
        <f>'IDT-1 Calculation'!DI45</f>
        <v>0</v>
      </c>
      <c r="F45" s="94">
        <f>'IDT-1 Calculation'!DJ45</f>
        <v>-68.262</v>
      </c>
      <c r="G45" s="99">
        <f t="shared" si="0"/>
        <v>0</v>
      </c>
    </row>
    <row r="46" spans="1:7">
      <c r="A46" s="98" t="s">
        <v>88</v>
      </c>
      <c r="B46" s="94">
        <f>'IDT-1 Calculation'!DF46</f>
        <v>93.652000000000001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-93.652000000000001</v>
      </c>
      <c r="G46" s="99">
        <f t="shared" si="0"/>
        <v>0</v>
      </c>
    </row>
    <row r="47" spans="1:7">
      <c r="A47" s="98" t="s">
        <v>89</v>
      </c>
      <c r="B47" s="94">
        <f>'IDT-1 Calculation'!DF47</f>
        <v>92.12</v>
      </c>
      <c r="C47" s="94">
        <f>'IDT-1 Calculation'!DG47</f>
        <v>35</v>
      </c>
      <c r="D47" s="94">
        <f>'IDT-1 Calculation'!DH47</f>
        <v>0</v>
      </c>
      <c r="E47" s="94">
        <f>'IDT-1 Calculation'!DI47</f>
        <v>0</v>
      </c>
      <c r="F47" s="94">
        <f>'IDT-1 Calculation'!DJ47</f>
        <v>-127.12</v>
      </c>
      <c r="G47" s="99">
        <f t="shared" si="0"/>
        <v>0</v>
      </c>
    </row>
    <row r="48" spans="1:7">
      <c r="A48" s="98" t="s">
        <v>90</v>
      </c>
      <c r="B48" s="94">
        <f>'IDT-1 Calculation'!DF48</f>
        <v>125.188</v>
      </c>
      <c r="C48" s="94">
        <f>'IDT-1 Calculation'!DG48</f>
        <v>20</v>
      </c>
      <c r="D48" s="94">
        <f>'IDT-1 Calculation'!DH48</f>
        <v>0</v>
      </c>
      <c r="E48" s="94">
        <f>'IDT-1 Calculation'!DI48</f>
        <v>0</v>
      </c>
      <c r="F48" s="94">
        <f>'IDT-1 Calculation'!DJ48</f>
        <v>-145.18799999999999</v>
      </c>
      <c r="G48" s="99">
        <f t="shared" si="0"/>
        <v>0</v>
      </c>
    </row>
    <row r="49" spans="1:7">
      <c r="A49" s="98" t="s">
        <v>91</v>
      </c>
      <c r="B49" s="94">
        <f>'IDT-1 Calculation'!DF49</f>
        <v>162.08600000000001</v>
      </c>
      <c r="C49" s="94">
        <f>'IDT-1 Calculation'!DG49</f>
        <v>5</v>
      </c>
      <c r="D49" s="94">
        <f>'IDT-1 Calculation'!DH49</f>
        <v>0</v>
      </c>
      <c r="E49" s="94">
        <f>'IDT-1 Calculation'!DI49</f>
        <v>0</v>
      </c>
      <c r="F49" s="94">
        <f>'IDT-1 Calculation'!DJ49</f>
        <v>-167.08600000000001</v>
      </c>
      <c r="G49" s="99">
        <f t="shared" si="0"/>
        <v>0</v>
      </c>
    </row>
    <row r="50" spans="1:7">
      <c r="A50" s="98" t="s">
        <v>92</v>
      </c>
      <c r="B50" s="94">
        <f>'IDT-1 Calculation'!DF50</f>
        <v>191.68600000000001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-191.68600000000001</v>
      </c>
      <c r="G50" s="99">
        <f t="shared" si="0"/>
        <v>0</v>
      </c>
    </row>
    <row r="51" spans="1:7">
      <c r="A51" s="98" t="s">
        <v>93</v>
      </c>
      <c r="B51" s="94">
        <f>'IDT-1 Calculation'!DF51</f>
        <v>206.27600000000001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-206.27600000000001</v>
      </c>
      <c r="G51" s="99">
        <f t="shared" si="0"/>
        <v>0</v>
      </c>
    </row>
    <row r="52" spans="1:7">
      <c r="A52" s="98" t="s">
        <v>94</v>
      </c>
      <c r="B52" s="94">
        <f>'IDT-1 Calculation'!DF52</f>
        <v>242.02600000000001</v>
      </c>
      <c r="C52" s="94">
        <f>'IDT-1 Calculation'!DG52</f>
        <v>-10</v>
      </c>
      <c r="D52" s="94">
        <f>'IDT-1 Calculation'!DH52</f>
        <v>0</v>
      </c>
      <c r="E52" s="94">
        <f>'IDT-1 Calculation'!DI52</f>
        <v>0</v>
      </c>
      <c r="F52" s="94">
        <f>'IDT-1 Calculation'!DJ52</f>
        <v>-232.02600000000001</v>
      </c>
      <c r="G52" s="99">
        <f t="shared" si="0"/>
        <v>0</v>
      </c>
    </row>
    <row r="53" spans="1:7">
      <c r="A53" s="98" t="s">
        <v>95</v>
      </c>
      <c r="B53" s="94">
        <f>'IDT-1 Calculation'!DF53</f>
        <v>198</v>
      </c>
      <c r="C53" s="94">
        <f>'IDT-1 Calculation'!DG53</f>
        <v>-25</v>
      </c>
      <c r="D53" s="94">
        <f>'IDT-1 Calculation'!DH53</f>
        <v>0</v>
      </c>
      <c r="E53" s="94">
        <f>'IDT-1 Calculation'!DI53</f>
        <v>0</v>
      </c>
      <c r="F53" s="94">
        <f>'IDT-1 Calculation'!DJ53</f>
        <v>-173</v>
      </c>
      <c r="G53" s="99">
        <f t="shared" si="0"/>
        <v>0</v>
      </c>
    </row>
    <row r="54" spans="1:7">
      <c r="A54" s="98" t="s">
        <v>96</v>
      </c>
      <c r="B54" s="94">
        <f>'IDT-1 Calculation'!DF54</f>
        <v>156</v>
      </c>
      <c r="C54" s="94">
        <f>'IDT-1 Calculation'!DG54</f>
        <v>-65</v>
      </c>
      <c r="D54" s="94">
        <f>'IDT-1 Calculation'!DH54</f>
        <v>0</v>
      </c>
      <c r="E54" s="94">
        <f>'IDT-1 Calculation'!DI54</f>
        <v>0</v>
      </c>
      <c r="F54" s="94">
        <f>'IDT-1 Calculation'!DJ54</f>
        <v>-91</v>
      </c>
      <c r="G54" s="99">
        <f t="shared" si="0"/>
        <v>0</v>
      </c>
    </row>
    <row r="55" spans="1:7">
      <c r="A55" s="98" t="s">
        <v>97</v>
      </c>
      <c r="B55" s="94">
        <f>'IDT-1 Calculation'!DF55</f>
        <v>89.337999999999994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-89.337999999999994</v>
      </c>
      <c r="G55" s="99">
        <f t="shared" si="0"/>
        <v>0</v>
      </c>
    </row>
    <row r="56" spans="1:7">
      <c r="A56" s="98" t="s">
        <v>98</v>
      </c>
      <c r="B56" s="94">
        <f>'IDT-1 Calculation'!DF56</f>
        <v>54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-54</v>
      </c>
      <c r="G56" s="99">
        <f t="shared" si="0"/>
        <v>0</v>
      </c>
    </row>
    <row r="57" spans="1:7">
      <c r="A57" s="98" t="s">
        <v>99</v>
      </c>
      <c r="B57" s="94">
        <f>'IDT-1 Calculation'!DF57</f>
        <v>11</v>
      </c>
      <c r="C57" s="94">
        <f>'IDT-1 Calculation'!DG57</f>
        <v>-4.657</v>
      </c>
      <c r="D57" s="94">
        <f>'IDT-1 Calculation'!DH57</f>
        <v>0</v>
      </c>
      <c r="E57" s="94">
        <f>'IDT-1 Calculation'!DI57</f>
        <v>0</v>
      </c>
      <c r="F57" s="94">
        <f>'IDT-1 Calculation'!DJ57</f>
        <v>-6.343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21</v>
      </c>
      <c r="C68" s="94">
        <f>'IDT-1 Calculation'!DG68</f>
        <v>-8.891</v>
      </c>
      <c r="D68" s="94">
        <f>'IDT-1 Calculation'!DH68</f>
        <v>0</v>
      </c>
      <c r="E68" s="94">
        <f>'IDT-1 Calculation'!DI68</f>
        <v>0</v>
      </c>
      <c r="F68" s="94">
        <f>'IDT-1 Calculation'!DJ68</f>
        <v>-12.109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58</v>
      </c>
      <c r="C69" s="94">
        <f>'IDT-1 Calculation'!DG69</f>
        <v>-24.555</v>
      </c>
      <c r="D69" s="94">
        <f>'IDT-1 Calculation'!DH69</f>
        <v>0</v>
      </c>
      <c r="E69" s="94">
        <f>'IDT-1 Calculation'!DI69</f>
        <v>0</v>
      </c>
      <c r="F69" s="94">
        <f>'IDT-1 Calculation'!DJ69</f>
        <v>-33.445</v>
      </c>
      <c r="G69" s="99">
        <f t="shared" si="1"/>
        <v>0</v>
      </c>
    </row>
    <row r="70" spans="1:7">
      <c r="A70" s="98" t="s">
        <v>112</v>
      </c>
      <c r="B70" s="94">
        <f>'IDT-1 Calculation'!DF70</f>
        <v>112</v>
      </c>
      <c r="C70" s="94">
        <f>'IDT-1 Calculation'!DG70</f>
        <v>-47.417000000000002</v>
      </c>
      <c r="D70" s="94">
        <f>'IDT-1 Calculation'!DH70</f>
        <v>0</v>
      </c>
      <c r="E70" s="94">
        <f>'IDT-1 Calculation'!DI70</f>
        <v>0</v>
      </c>
      <c r="F70" s="94">
        <f>'IDT-1 Calculation'!DJ70</f>
        <v>-64.582999999999998</v>
      </c>
      <c r="G70" s="99">
        <f t="shared" si="1"/>
        <v>0</v>
      </c>
    </row>
    <row r="71" spans="1:7">
      <c r="A71" s="98" t="s">
        <v>113</v>
      </c>
      <c r="B71" s="94">
        <f>'IDT-1 Calculation'!DF71</f>
        <v>29</v>
      </c>
      <c r="C71" s="94">
        <f>'IDT-1 Calculation'!DG71</f>
        <v>-12.278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-16.722000000000001</v>
      </c>
      <c r="G71" s="99">
        <f t="shared" si="1"/>
        <v>0</v>
      </c>
    </row>
    <row r="72" spans="1:7">
      <c r="A72" s="98" t="s">
        <v>114</v>
      </c>
      <c r="B72" s="94">
        <f>'IDT-1 Calculation'!DF72</f>
        <v>89</v>
      </c>
      <c r="C72" s="94">
        <f>'IDT-1 Calculation'!DG72</f>
        <v>-35</v>
      </c>
      <c r="D72" s="94">
        <f>'IDT-1 Calculation'!DH72</f>
        <v>0</v>
      </c>
      <c r="E72" s="94">
        <f>'IDT-1 Calculation'!DI72</f>
        <v>0</v>
      </c>
      <c r="F72" s="94">
        <f>'IDT-1 Calculation'!DJ72</f>
        <v>-54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50</v>
      </c>
      <c r="C79" s="94">
        <f>'IDT-1 Calculation'!DG79</f>
        <v>5</v>
      </c>
      <c r="D79" s="94">
        <f>'IDT-1 Calculation'!DH79</f>
        <v>0</v>
      </c>
      <c r="E79" s="94">
        <f>'IDT-1 Calculation'!DI79</f>
        <v>0</v>
      </c>
      <c r="F79" s="94">
        <f>'IDT-1 Calculation'!DJ79</f>
        <v>-55</v>
      </c>
      <c r="G79" s="99">
        <f t="shared" si="1"/>
        <v>0</v>
      </c>
    </row>
    <row r="80" spans="1:7">
      <c r="A80" s="98" t="s">
        <v>122</v>
      </c>
      <c r="B80" s="94">
        <f>'IDT-1 Calculation'!DF80</f>
        <v>98</v>
      </c>
      <c r="C80" s="94">
        <f>'IDT-1 Calculation'!DG80</f>
        <v>30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-128</v>
      </c>
      <c r="G80" s="99">
        <f t="shared" si="1"/>
        <v>0</v>
      </c>
    </row>
    <row r="81" spans="1:7">
      <c r="A81" s="98" t="s">
        <v>123</v>
      </c>
      <c r="B81" s="94">
        <f>'IDT-1 Calculation'!DF81</f>
        <v>118</v>
      </c>
      <c r="C81" s="94">
        <f>'IDT-1 Calculation'!DG81</f>
        <v>25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-143</v>
      </c>
      <c r="G81" s="99">
        <f t="shared" si="1"/>
        <v>0</v>
      </c>
    </row>
    <row r="82" spans="1:7">
      <c r="A82" s="98" t="s">
        <v>124</v>
      </c>
      <c r="B82" s="94">
        <f>'IDT-1 Calculation'!DF82</f>
        <v>124</v>
      </c>
      <c r="C82" s="94">
        <f>'IDT-1 Calculation'!DG82</f>
        <v>20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-144</v>
      </c>
      <c r="G82" s="99">
        <f t="shared" si="1"/>
        <v>0</v>
      </c>
    </row>
    <row r="83" spans="1:7">
      <c r="A83" s="98" t="s">
        <v>125</v>
      </c>
      <c r="B83" s="94">
        <f>'IDT-1 Calculation'!DF83</f>
        <v>281.77600000000001</v>
      </c>
      <c r="C83" s="94">
        <f>'IDT-1 Calculation'!DG83</f>
        <v>-40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-241.77600000000001</v>
      </c>
      <c r="G83" s="99">
        <f t="shared" si="1"/>
        <v>0</v>
      </c>
    </row>
    <row r="84" spans="1:7">
      <c r="A84" s="98" t="s">
        <v>126</v>
      </c>
      <c r="B84" s="94">
        <f>'IDT-1 Calculation'!DF84</f>
        <v>281.226</v>
      </c>
      <c r="C84" s="94">
        <f>'IDT-1 Calculation'!DG84</f>
        <v>-40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-241.226</v>
      </c>
      <c r="G84" s="99">
        <f t="shared" si="1"/>
        <v>0</v>
      </c>
    </row>
    <row r="85" spans="1:7">
      <c r="A85" s="98" t="s">
        <v>127</v>
      </c>
      <c r="B85" s="94">
        <f>'IDT-1 Calculation'!DF85</f>
        <v>265.62599999999998</v>
      </c>
      <c r="C85" s="94">
        <f>'IDT-1 Calculation'!DG85</f>
        <v>-35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-230.626</v>
      </c>
      <c r="G85" s="99">
        <f t="shared" si="1"/>
        <v>0</v>
      </c>
    </row>
    <row r="86" spans="1:7">
      <c r="A86" s="98" t="s">
        <v>128</v>
      </c>
      <c r="B86" s="94">
        <f>'IDT-1 Calculation'!DF86</f>
        <v>277.85599999999999</v>
      </c>
      <c r="C86" s="94">
        <f>'IDT-1 Calculation'!DG86</f>
        <v>-40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-237.85599999999999</v>
      </c>
      <c r="G86" s="99">
        <f t="shared" si="1"/>
        <v>0</v>
      </c>
    </row>
    <row r="87" spans="1:7">
      <c r="A87" s="98" t="s">
        <v>129</v>
      </c>
      <c r="B87" s="94">
        <f>'IDT-1 Calculation'!DF87</f>
        <v>305.26600000000002</v>
      </c>
      <c r="C87" s="94">
        <f>'IDT-1 Calculation'!DG87</f>
        <v>-45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-260.26600000000002</v>
      </c>
      <c r="G87" s="99">
        <f t="shared" si="1"/>
        <v>0</v>
      </c>
    </row>
    <row r="88" spans="1:7">
      <c r="A88" s="98" t="s">
        <v>130</v>
      </c>
      <c r="B88" s="94">
        <f>'IDT-1 Calculation'!DF88</f>
        <v>292.64599999999996</v>
      </c>
      <c r="C88" s="94">
        <f>'IDT-1 Calculation'!DG88</f>
        <v>-40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-252.64599999999999</v>
      </c>
      <c r="G88" s="99">
        <f t="shared" si="1"/>
        <v>0</v>
      </c>
    </row>
    <row r="89" spans="1:7">
      <c r="A89" s="98" t="s">
        <v>131</v>
      </c>
      <c r="B89" s="94">
        <f>'IDT-1 Calculation'!DF89</f>
        <v>302.50299999999999</v>
      </c>
      <c r="C89" s="94">
        <f>'IDT-1 Calculation'!DG89</f>
        <v>-45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-257.50299999999999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314.94</v>
      </c>
      <c r="C90" s="94">
        <f>'IDT-1 Calculation'!DG90</f>
        <v>-50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-264.94</v>
      </c>
      <c r="G90" s="99">
        <f t="shared" si="1"/>
        <v>0</v>
      </c>
    </row>
    <row r="91" spans="1:7">
      <c r="A91" s="98" t="s">
        <v>133</v>
      </c>
      <c r="B91" s="94">
        <f>'IDT-1 Calculation'!DF91</f>
        <v>75.263000000000005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-75.263000000000005</v>
      </c>
      <c r="G91" s="99">
        <f t="shared" si="1"/>
        <v>0</v>
      </c>
    </row>
    <row r="92" spans="1:7">
      <c r="A92" s="98" t="s">
        <v>134</v>
      </c>
      <c r="B92" s="94">
        <f>'IDT-1 Calculation'!DF92</f>
        <v>93.266999999999996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-93.266999999999996</v>
      </c>
      <c r="G92" s="99">
        <f t="shared" si="1"/>
        <v>0</v>
      </c>
    </row>
    <row r="93" spans="1:7">
      <c r="A93" s="98" t="s">
        <v>135</v>
      </c>
      <c r="B93" s="94">
        <f>'IDT-1 Calculation'!DF93</f>
        <v>139.74700000000001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-139.74700000000001</v>
      </c>
      <c r="G93" s="99">
        <f t="shared" si="1"/>
        <v>0</v>
      </c>
    </row>
    <row r="94" spans="1:7">
      <c r="A94" s="98" t="s">
        <v>136</v>
      </c>
      <c r="B94" s="94">
        <f>'IDT-1 Calculation'!DF94</f>
        <v>132.547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-132.547</v>
      </c>
      <c r="G94" s="99">
        <f t="shared" si="1"/>
        <v>0</v>
      </c>
    </row>
    <row r="95" spans="1:7">
      <c r="A95" s="98" t="s">
        <v>137</v>
      </c>
      <c r="B95" s="94">
        <f>'IDT-1 Calculation'!DF95</f>
        <v>163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-163</v>
      </c>
      <c r="G95" s="99">
        <f t="shared" si="1"/>
        <v>0</v>
      </c>
    </row>
    <row r="96" spans="1:7">
      <c r="A96" s="98" t="s">
        <v>138</v>
      </c>
      <c r="B96" s="94">
        <f>'IDT-1 Calculation'!DF96</f>
        <v>87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-87</v>
      </c>
      <c r="G96" s="99">
        <f t="shared" si="1"/>
        <v>0</v>
      </c>
    </row>
    <row r="97" spans="1:7">
      <c r="A97" s="98" t="s">
        <v>139</v>
      </c>
      <c r="B97" s="94">
        <f>'IDT-1 Calculation'!DF97</f>
        <v>11</v>
      </c>
      <c r="C97" s="94">
        <f>'IDT-1 Calculation'!DG97</f>
        <v>-4.657</v>
      </c>
      <c r="D97" s="94">
        <f>'IDT-1 Calculation'!DH97</f>
        <v>0</v>
      </c>
      <c r="E97" s="94">
        <f>'IDT-1 Calculation'!DI97</f>
        <v>0</v>
      </c>
      <c r="F97" s="94">
        <f>'IDT-1 Calculation'!DJ97</f>
        <v>-6.343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1.5182657499999996</v>
      </c>
      <c r="C99" s="110">
        <f>SUM(C3:C98)/4000</f>
        <v>-0.14413324999999999</v>
      </c>
      <c r="D99" s="110">
        <f>SUM(D3:D98)/4000</f>
        <v>0</v>
      </c>
      <c r="E99" s="110">
        <f>SUM(E3:E98)/4000</f>
        <v>0</v>
      </c>
      <c r="F99" s="110">
        <f>SUM(F3:F98)/4000</f>
        <v>-1.3741325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3.94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14.14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3.94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14.14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3.94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14.14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3.94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14.14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3.94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14.14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3.94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14.14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3.94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14.14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3.94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14.14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3.94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14.14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3.94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14.14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3.94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14.14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3.94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14.14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3.94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14.14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3.94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14.14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3.94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14.14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3.94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14.14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3.94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14.14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3.94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14.14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3.94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14.14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3.94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14.14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8.9499999999999993</v>
      </c>
      <c r="AH23" s="196">
        <v>3.07</v>
      </c>
      <c r="AI23" s="196">
        <v>3.94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14.14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8.1</v>
      </c>
      <c r="AH24" s="196">
        <v>5.45</v>
      </c>
      <c r="AI24" s="196">
        <v>3.94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14.14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3.94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14.14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3.94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14.14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3.94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14.14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3.94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14.14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3.94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14.14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3.94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14.14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3.94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14.14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16.36</v>
      </c>
      <c r="AH32" s="196">
        <v>0</v>
      </c>
      <c r="AI32" s="196">
        <v>3.94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14.14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16.36</v>
      </c>
      <c r="AH33" s="196">
        <v>0</v>
      </c>
      <c r="AI33" s="196">
        <v>3.94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14.14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16.36</v>
      </c>
      <c r="AH34" s="196">
        <v>0</v>
      </c>
      <c r="AI34" s="196">
        <v>3.94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14.14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16.36</v>
      </c>
      <c r="AH35" s="196">
        <v>0</v>
      </c>
      <c r="AI35" s="196">
        <v>3.94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14.14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16.36</v>
      </c>
      <c r="AH36" s="196">
        <v>0</v>
      </c>
      <c r="AI36" s="196">
        <v>3.94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14.14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16.36</v>
      </c>
      <c r="AH37" s="196">
        <v>0</v>
      </c>
      <c r="AI37" s="196">
        <v>3.94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14.14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16.36</v>
      </c>
      <c r="AH38" s="196">
        <v>0</v>
      </c>
      <c r="AI38" s="196">
        <v>3.94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14.14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16.36</v>
      </c>
      <c r="AH39" s="196">
        <v>0</v>
      </c>
      <c r="AI39" s="196">
        <v>3.94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14.14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16.36</v>
      </c>
      <c r="AH40" s="196">
        <v>0</v>
      </c>
      <c r="AI40" s="196">
        <v>3.94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14.14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16.36</v>
      </c>
      <c r="AH41" s="196">
        <v>0</v>
      </c>
      <c r="AI41" s="196">
        <v>3.94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14.14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16.36</v>
      </c>
      <c r="AH42" s="196">
        <v>0</v>
      </c>
      <c r="AI42" s="196">
        <v>3.94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14.14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16.36</v>
      </c>
      <c r="AH43" s="196">
        <v>0</v>
      </c>
      <c r="AI43" s="196">
        <v>3.94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14.14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16.36</v>
      </c>
      <c r="AH44" s="196">
        <v>0</v>
      </c>
      <c r="AI44" s="196">
        <v>3.94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14.14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16.36</v>
      </c>
      <c r="AH45" s="196">
        <v>0</v>
      </c>
      <c r="AI45" s="196">
        <v>3.94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14.14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16.36</v>
      </c>
      <c r="AH46" s="196">
        <v>0</v>
      </c>
      <c r="AI46" s="196">
        <v>3.94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14.14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16.36</v>
      </c>
      <c r="AH47" s="196">
        <v>0</v>
      </c>
      <c r="AI47" s="196">
        <v>3.94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14.14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16.36</v>
      </c>
      <c r="AH48" s="196">
        <v>0</v>
      </c>
      <c r="AI48" s="196">
        <v>3.94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14.14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16.36</v>
      </c>
      <c r="AH49" s="196">
        <v>0</v>
      </c>
      <c r="AI49" s="196">
        <v>3.94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14.14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16.36</v>
      </c>
      <c r="AH50" s="196">
        <v>0</v>
      </c>
      <c r="AI50" s="196">
        <v>3.94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14.14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16.36</v>
      </c>
      <c r="AH51" s="196">
        <v>0</v>
      </c>
      <c r="AI51" s="196">
        <v>3.94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14.14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16.36</v>
      </c>
      <c r="AH52" s="196">
        <v>0</v>
      </c>
      <c r="AI52" s="196">
        <v>3.94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14.14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16.36</v>
      </c>
      <c r="AH53" s="196">
        <v>0</v>
      </c>
      <c r="AI53" s="196">
        <v>3.94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14.14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16.36</v>
      </c>
      <c r="AH54" s="196">
        <v>0</v>
      </c>
      <c r="AI54" s="196">
        <v>3.94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14.14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16.36</v>
      </c>
      <c r="AH55" s="196">
        <v>0</v>
      </c>
      <c r="AI55" s="196">
        <v>3.94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14.14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16.36</v>
      </c>
      <c r="AH56" s="196">
        <v>0</v>
      </c>
      <c r="AI56" s="196">
        <v>3.94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14.14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16.36</v>
      </c>
      <c r="AH57" s="196">
        <v>0</v>
      </c>
      <c r="AI57" s="196">
        <v>3.94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14.14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16.36</v>
      </c>
      <c r="AH58" s="196">
        <v>0</v>
      </c>
      <c r="AI58" s="196">
        <v>3.94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14.14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16.36</v>
      </c>
      <c r="AH59" s="196">
        <v>0</v>
      </c>
      <c r="AI59" s="196">
        <v>3.94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14.14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16.36</v>
      </c>
      <c r="AH60" s="196">
        <v>0</v>
      </c>
      <c r="AI60" s="196">
        <v>3.94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14.14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16.36</v>
      </c>
      <c r="AH61" s="196">
        <v>0</v>
      </c>
      <c r="AI61" s="196">
        <v>3.94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14.14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16.36</v>
      </c>
      <c r="AH62" s="196">
        <v>0</v>
      </c>
      <c r="AI62" s="196">
        <v>3.94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14.14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16.36</v>
      </c>
      <c r="AH63" s="196">
        <v>0</v>
      </c>
      <c r="AI63" s="196">
        <v>3.94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14.14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16.36</v>
      </c>
      <c r="AH64" s="196">
        <v>0</v>
      </c>
      <c r="AI64" s="196">
        <v>3.94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14.14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16.36</v>
      </c>
      <c r="AH65" s="196">
        <v>0</v>
      </c>
      <c r="AI65" s="196">
        <v>3.94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14.14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16.36</v>
      </c>
      <c r="AH66" s="196">
        <v>0</v>
      </c>
      <c r="AI66" s="196">
        <v>3.94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14.14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16.36</v>
      </c>
      <c r="AH67" s="196">
        <v>0</v>
      </c>
      <c r="AI67" s="196">
        <v>3.94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14.14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16.36</v>
      </c>
      <c r="AH68" s="196">
        <v>0</v>
      </c>
      <c r="AI68" s="196">
        <v>3.94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14.14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16.36</v>
      </c>
      <c r="AH69" s="196">
        <v>0</v>
      </c>
      <c r="AI69" s="196">
        <v>3.94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14.14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16.36</v>
      </c>
      <c r="AH70" s="196">
        <v>0</v>
      </c>
      <c r="AI70" s="196">
        <v>3.94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14.14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16.36</v>
      </c>
      <c r="AH71" s="196">
        <v>0</v>
      </c>
      <c r="AI71" s="196">
        <v>3.94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14.14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16.36</v>
      </c>
      <c r="AH72" s="196">
        <v>0</v>
      </c>
      <c r="AI72" s="196">
        <v>3.94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14.14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16.36</v>
      </c>
      <c r="AH73" s="196">
        <v>0</v>
      </c>
      <c r="AI73" s="196">
        <v>3.94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14.14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16.36</v>
      </c>
      <c r="AH74" s="196">
        <v>0</v>
      </c>
      <c r="AI74" s="196">
        <v>3.94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14.14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16.36</v>
      </c>
      <c r="AH75" s="196">
        <v>0</v>
      </c>
      <c r="AI75" s="196">
        <v>3.94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14.14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16.36</v>
      </c>
      <c r="AH76" s="196">
        <v>0</v>
      </c>
      <c r="AI76" s="196">
        <v>3.94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14.14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16.36</v>
      </c>
      <c r="AH77" s="196">
        <v>0</v>
      </c>
      <c r="AI77" s="196">
        <v>3.94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14.14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16.36</v>
      </c>
      <c r="AH78" s="196">
        <v>0</v>
      </c>
      <c r="AI78" s="196">
        <v>3.94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14.14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16.36</v>
      </c>
      <c r="AH79" s="196">
        <v>0</v>
      </c>
      <c r="AI79" s="196">
        <v>3.94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14.14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16.36</v>
      </c>
      <c r="AH80" s="196">
        <v>0</v>
      </c>
      <c r="AI80" s="196">
        <v>3.94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14.14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16.36</v>
      </c>
      <c r="AH81" s="196">
        <v>0</v>
      </c>
      <c r="AI81" s="196">
        <v>3.94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14.14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16.36</v>
      </c>
      <c r="AH82" s="196">
        <v>0</v>
      </c>
      <c r="AI82" s="196">
        <v>3.94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14.14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16.36</v>
      </c>
      <c r="AH83" s="196">
        <v>0</v>
      </c>
      <c r="AI83" s="196">
        <v>3.94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14.14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16.36</v>
      </c>
      <c r="AH84" s="196">
        <v>0</v>
      </c>
      <c r="AI84" s="196">
        <v>3.94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14.14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16.36</v>
      </c>
      <c r="AH85" s="196">
        <v>0</v>
      </c>
      <c r="AI85" s="196">
        <v>3.94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14.14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16.36</v>
      </c>
      <c r="AH86" s="196">
        <v>0</v>
      </c>
      <c r="AI86" s="196">
        <v>3.94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14.14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16.36</v>
      </c>
      <c r="AH87" s="196">
        <v>0</v>
      </c>
      <c r="AI87" s="196">
        <v>3.94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14.14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16.36</v>
      </c>
      <c r="AH88" s="196">
        <v>0</v>
      </c>
      <c r="AI88" s="196">
        <v>3.94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14.14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16.36</v>
      </c>
      <c r="AH89" s="196">
        <v>0</v>
      </c>
      <c r="AI89" s="196">
        <v>3.94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13.45</v>
      </c>
      <c r="AP89" s="196">
        <v>0.68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16.36</v>
      </c>
      <c r="AH90" s="196">
        <v>0</v>
      </c>
      <c r="AI90" s="196">
        <v>3.94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13.45</v>
      </c>
      <c r="AP90" s="196">
        <v>0.68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16.36</v>
      </c>
      <c r="AH91" s="196">
        <v>0</v>
      </c>
      <c r="AI91" s="196">
        <v>3.94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13.45</v>
      </c>
      <c r="AP91" s="196">
        <v>0.68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16.36</v>
      </c>
      <c r="AH92" s="196">
        <v>0</v>
      </c>
      <c r="AI92" s="196">
        <v>3.94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13.45</v>
      </c>
      <c r="AP92" s="196">
        <v>0.68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16.36</v>
      </c>
      <c r="AH93" s="196">
        <v>0</v>
      </c>
      <c r="AI93" s="196">
        <v>3.94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13.45</v>
      </c>
      <c r="AP93" s="196">
        <v>0.68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16.36</v>
      </c>
      <c r="AH94" s="196">
        <v>0</v>
      </c>
      <c r="AI94" s="196">
        <v>3.94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13.45</v>
      </c>
      <c r="AP94" s="196">
        <v>0.68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16.36</v>
      </c>
      <c r="AH95" s="196">
        <v>0</v>
      </c>
      <c r="AI95" s="196">
        <v>3.94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13.45</v>
      </c>
      <c r="AP95" s="196">
        <v>0.68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16.36</v>
      </c>
      <c r="AH96" s="196">
        <v>0</v>
      </c>
      <c r="AI96" s="196">
        <v>3.94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13.45</v>
      </c>
      <c r="AP96" s="196">
        <v>0.68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16.36</v>
      </c>
      <c r="AH97" s="196">
        <v>0</v>
      </c>
      <c r="AI97" s="196">
        <v>3.94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13.45</v>
      </c>
      <c r="AP97" s="196">
        <v>0.68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16.36</v>
      </c>
      <c r="AH98" s="196">
        <v>0</v>
      </c>
      <c r="AI98" s="196">
        <v>3.94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13.45</v>
      </c>
      <c r="AP98" s="196">
        <v>0.68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0.38669749999999931</v>
      </c>
      <c r="AH99">
        <f t="shared" si="0"/>
        <v>2.1299999999999999E-3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0.3376350000000003</v>
      </c>
      <c r="AP99">
        <f t="shared" si="0"/>
        <v>1.6999999999999997E-3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2.97</v>
      </c>
      <c r="AE3" s="196">
        <v>0</v>
      </c>
      <c r="AF3" s="196">
        <v>0</v>
      </c>
      <c r="AG3" s="196">
        <v>79.58</v>
      </c>
      <c r="AH3" s="196">
        <v>0</v>
      </c>
      <c r="AI3" s="196">
        <v>19.52</v>
      </c>
      <c r="AJ3" s="196">
        <v>0</v>
      </c>
      <c r="AK3" s="196">
        <v>3.72</v>
      </c>
      <c r="AL3" s="196">
        <v>0</v>
      </c>
      <c r="AM3" s="196">
        <v>0</v>
      </c>
      <c r="AN3" s="196">
        <v>0</v>
      </c>
      <c r="AO3" s="196">
        <v>56.54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2.97</v>
      </c>
      <c r="AE4" s="196">
        <v>0</v>
      </c>
      <c r="AF4" s="196">
        <v>0</v>
      </c>
      <c r="AG4" s="196">
        <v>79.58</v>
      </c>
      <c r="AH4" s="196">
        <v>0</v>
      </c>
      <c r="AI4" s="196">
        <v>19.52</v>
      </c>
      <c r="AJ4" s="196">
        <v>0</v>
      </c>
      <c r="AK4" s="196">
        <v>3.72</v>
      </c>
      <c r="AL4" s="196">
        <v>0</v>
      </c>
      <c r="AM4" s="196">
        <v>0</v>
      </c>
      <c r="AN4" s="196">
        <v>0</v>
      </c>
      <c r="AO4" s="196">
        <v>56.54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2.97</v>
      </c>
      <c r="AE5" s="196">
        <v>0</v>
      </c>
      <c r="AF5" s="196">
        <v>0</v>
      </c>
      <c r="AG5" s="196">
        <v>79.58</v>
      </c>
      <c r="AH5" s="196">
        <v>0</v>
      </c>
      <c r="AI5" s="196">
        <v>19.52</v>
      </c>
      <c r="AJ5" s="196">
        <v>0</v>
      </c>
      <c r="AK5" s="196">
        <v>3.72</v>
      </c>
      <c r="AL5" s="196">
        <v>0</v>
      </c>
      <c r="AM5" s="196">
        <v>0</v>
      </c>
      <c r="AN5" s="196">
        <v>0</v>
      </c>
      <c r="AO5" s="196">
        <v>56.54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2.97</v>
      </c>
      <c r="AE6" s="196">
        <v>0</v>
      </c>
      <c r="AF6" s="196">
        <v>0</v>
      </c>
      <c r="AG6" s="196">
        <v>79.58</v>
      </c>
      <c r="AH6" s="196">
        <v>0</v>
      </c>
      <c r="AI6" s="196">
        <v>19.52</v>
      </c>
      <c r="AJ6" s="196">
        <v>0</v>
      </c>
      <c r="AK6" s="196">
        <v>3.72</v>
      </c>
      <c r="AL6" s="196">
        <v>0</v>
      </c>
      <c r="AM6" s="196">
        <v>0</v>
      </c>
      <c r="AN6" s="196">
        <v>0</v>
      </c>
      <c r="AO6" s="196">
        <v>56.54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2.97</v>
      </c>
      <c r="AE7" s="196">
        <v>0</v>
      </c>
      <c r="AF7" s="196">
        <v>0</v>
      </c>
      <c r="AG7" s="196">
        <v>79.58</v>
      </c>
      <c r="AH7" s="196">
        <v>0</v>
      </c>
      <c r="AI7" s="196">
        <v>19.52</v>
      </c>
      <c r="AJ7" s="196">
        <v>0</v>
      </c>
      <c r="AK7" s="196">
        <v>3.72</v>
      </c>
      <c r="AL7" s="196">
        <v>0</v>
      </c>
      <c r="AM7" s="196">
        <v>0</v>
      </c>
      <c r="AN7" s="196">
        <v>0</v>
      </c>
      <c r="AO7" s="196">
        <v>56.54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2.97</v>
      </c>
      <c r="AE8" s="196">
        <v>0</v>
      </c>
      <c r="AF8" s="196">
        <v>0</v>
      </c>
      <c r="AG8" s="196">
        <v>79.58</v>
      </c>
      <c r="AH8" s="196">
        <v>0</v>
      </c>
      <c r="AI8" s="196">
        <v>19.52</v>
      </c>
      <c r="AJ8" s="196">
        <v>0</v>
      </c>
      <c r="AK8" s="196">
        <v>3.72</v>
      </c>
      <c r="AL8" s="196">
        <v>0</v>
      </c>
      <c r="AM8" s="196">
        <v>0</v>
      </c>
      <c r="AN8" s="196">
        <v>0</v>
      </c>
      <c r="AO8" s="196">
        <v>56.54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2.97</v>
      </c>
      <c r="AE9" s="196">
        <v>0</v>
      </c>
      <c r="AF9" s="196">
        <v>0</v>
      </c>
      <c r="AG9" s="196">
        <v>79.58</v>
      </c>
      <c r="AH9" s="196">
        <v>0</v>
      </c>
      <c r="AI9" s="196">
        <v>19.52</v>
      </c>
      <c r="AJ9" s="196">
        <v>0</v>
      </c>
      <c r="AK9" s="196">
        <v>3.72</v>
      </c>
      <c r="AL9" s="196">
        <v>0</v>
      </c>
      <c r="AM9" s="196">
        <v>0</v>
      </c>
      <c r="AN9" s="196">
        <v>0</v>
      </c>
      <c r="AO9" s="196">
        <v>56.54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2.97</v>
      </c>
      <c r="AE10" s="196">
        <v>0</v>
      </c>
      <c r="AF10" s="196">
        <v>0</v>
      </c>
      <c r="AG10" s="196">
        <v>79.58</v>
      </c>
      <c r="AH10" s="196">
        <v>0</v>
      </c>
      <c r="AI10" s="196">
        <v>19.52</v>
      </c>
      <c r="AJ10" s="196">
        <v>0</v>
      </c>
      <c r="AK10" s="196">
        <v>3.72</v>
      </c>
      <c r="AL10" s="196">
        <v>0</v>
      </c>
      <c r="AM10" s="196">
        <v>0</v>
      </c>
      <c r="AN10" s="196">
        <v>0</v>
      </c>
      <c r="AO10" s="196">
        <v>56.54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2.97</v>
      </c>
      <c r="AE11" s="196">
        <v>0</v>
      </c>
      <c r="AF11" s="196">
        <v>0</v>
      </c>
      <c r="AG11" s="196">
        <v>79.58</v>
      </c>
      <c r="AH11" s="196">
        <v>0</v>
      </c>
      <c r="AI11" s="196">
        <v>19.52</v>
      </c>
      <c r="AJ11" s="196">
        <v>0</v>
      </c>
      <c r="AK11" s="196">
        <v>3.72</v>
      </c>
      <c r="AL11" s="196">
        <v>0</v>
      </c>
      <c r="AM11" s="196">
        <v>0</v>
      </c>
      <c r="AN11" s="196">
        <v>0</v>
      </c>
      <c r="AO11" s="196">
        <v>56.54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2.97</v>
      </c>
      <c r="AE12" s="196">
        <v>0</v>
      </c>
      <c r="AF12" s="196">
        <v>0</v>
      </c>
      <c r="AG12" s="196">
        <v>79.58</v>
      </c>
      <c r="AH12" s="196">
        <v>0</v>
      </c>
      <c r="AI12" s="196">
        <v>19.52</v>
      </c>
      <c r="AJ12" s="196">
        <v>0</v>
      </c>
      <c r="AK12" s="196">
        <v>3.72</v>
      </c>
      <c r="AL12" s="196">
        <v>0</v>
      </c>
      <c r="AM12" s="196">
        <v>0</v>
      </c>
      <c r="AN12" s="196">
        <v>0</v>
      </c>
      <c r="AO12" s="196">
        <v>56.54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2.97</v>
      </c>
      <c r="AE13" s="196">
        <v>0</v>
      </c>
      <c r="AF13" s="196">
        <v>0</v>
      </c>
      <c r="AG13" s="196">
        <v>79.58</v>
      </c>
      <c r="AH13" s="196">
        <v>0</v>
      </c>
      <c r="AI13" s="196">
        <v>19.52</v>
      </c>
      <c r="AJ13" s="196">
        <v>0</v>
      </c>
      <c r="AK13" s="196">
        <v>3.72</v>
      </c>
      <c r="AL13" s="196">
        <v>0</v>
      </c>
      <c r="AM13" s="196">
        <v>0</v>
      </c>
      <c r="AN13" s="196">
        <v>0</v>
      </c>
      <c r="AO13" s="196">
        <v>56.54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2.97</v>
      </c>
      <c r="AE14" s="196">
        <v>0</v>
      </c>
      <c r="AF14" s="196">
        <v>0</v>
      </c>
      <c r="AG14" s="196">
        <v>79.58</v>
      </c>
      <c r="AH14" s="196">
        <v>0</v>
      </c>
      <c r="AI14" s="196">
        <v>19.52</v>
      </c>
      <c r="AJ14" s="196">
        <v>0</v>
      </c>
      <c r="AK14" s="196">
        <v>3.72</v>
      </c>
      <c r="AL14" s="196">
        <v>0</v>
      </c>
      <c r="AM14" s="196">
        <v>0</v>
      </c>
      <c r="AN14" s="196">
        <v>0</v>
      </c>
      <c r="AO14" s="196">
        <v>56.54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2.97</v>
      </c>
      <c r="AE15" s="196">
        <v>0</v>
      </c>
      <c r="AF15" s="196">
        <v>0</v>
      </c>
      <c r="AG15" s="196">
        <v>79.58</v>
      </c>
      <c r="AH15" s="196">
        <v>0</v>
      </c>
      <c r="AI15" s="196">
        <v>19.52</v>
      </c>
      <c r="AJ15" s="196">
        <v>0</v>
      </c>
      <c r="AK15" s="196">
        <v>3.72</v>
      </c>
      <c r="AL15" s="196">
        <v>0</v>
      </c>
      <c r="AM15" s="196">
        <v>0</v>
      </c>
      <c r="AN15" s="196">
        <v>0</v>
      </c>
      <c r="AO15" s="196">
        <v>56.54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2.97</v>
      </c>
      <c r="AE16" s="196">
        <v>0</v>
      </c>
      <c r="AF16" s="196">
        <v>0</v>
      </c>
      <c r="AG16" s="196">
        <v>79.58</v>
      </c>
      <c r="AH16" s="196">
        <v>0</v>
      </c>
      <c r="AI16" s="196">
        <v>19.52</v>
      </c>
      <c r="AJ16" s="196">
        <v>0</v>
      </c>
      <c r="AK16" s="196">
        <v>3.72</v>
      </c>
      <c r="AL16" s="196">
        <v>0</v>
      </c>
      <c r="AM16" s="196">
        <v>0</v>
      </c>
      <c r="AN16" s="196">
        <v>0</v>
      </c>
      <c r="AO16" s="196">
        <v>56.54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2.97</v>
      </c>
      <c r="AE17" s="196">
        <v>0</v>
      </c>
      <c r="AF17" s="196">
        <v>0</v>
      </c>
      <c r="AG17" s="196">
        <v>79.58</v>
      </c>
      <c r="AH17" s="196">
        <v>0</v>
      </c>
      <c r="AI17" s="196">
        <v>19.52</v>
      </c>
      <c r="AJ17" s="196">
        <v>0</v>
      </c>
      <c r="AK17" s="196">
        <v>3.72</v>
      </c>
      <c r="AL17" s="196">
        <v>0</v>
      </c>
      <c r="AM17" s="196">
        <v>0</v>
      </c>
      <c r="AN17" s="196">
        <v>0</v>
      </c>
      <c r="AO17" s="196">
        <v>56.54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2.97</v>
      </c>
      <c r="AE18" s="196">
        <v>0</v>
      </c>
      <c r="AF18" s="196">
        <v>0</v>
      </c>
      <c r="AG18" s="196">
        <v>79.58</v>
      </c>
      <c r="AH18" s="196">
        <v>0</v>
      </c>
      <c r="AI18" s="196">
        <v>19.52</v>
      </c>
      <c r="AJ18" s="196">
        <v>0</v>
      </c>
      <c r="AK18" s="196">
        <v>3.72</v>
      </c>
      <c r="AL18" s="196">
        <v>0</v>
      </c>
      <c r="AM18" s="196">
        <v>0</v>
      </c>
      <c r="AN18" s="196">
        <v>0</v>
      </c>
      <c r="AO18" s="196">
        <v>56.54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2.97</v>
      </c>
      <c r="AE19" s="196">
        <v>0</v>
      </c>
      <c r="AF19" s="196">
        <v>0</v>
      </c>
      <c r="AG19" s="196">
        <v>79.58</v>
      </c>
      <c r="AH19" s="196">
        <v>0</v>
      </c>
      <c r="AI19" s="196">
        <v>19.52</v>
      </c>
      <c r="AJ19" s="196">
        <v>0</v>
      </c>
      <c r="AK19" s="196">
        <v>3.72</v>
      </c>
      <c r="AL19" s="196">
        <v>0</v>
      </c>
      <c r="AM19" s="196">
        <v>0</v>
      </c>
      <c r="AN19" s="196">
        <v>0</v>
      </c>
      <c r="AO19" s="196">
        <v>56.54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2.97</v>
      </c>
      <c r="AE20" s="196">
        <v>0</v>
      </c>
      <c r="AF20" s="196">
        <v>0</v>
      </c>
      <c r="AG20" s="196">
        <v>79.58</v>
      </c>
      <c r="AH20" s="196">
        <v>0</v>
      </c>
      <c r="AI20" s="196">
        <v>19.52</v>
      </c>
      <c r="AJ20" s="196">
        <v>0</v>
      </c>
      <c r="AK20" s="196">
        <v>3.72</v>
      </c>
      <c r="AL20" s="196">
        <v>0</v>
      </c>
      <c r="AM20" s="196">
        <v>0</v>
      </c>
      <c r="AN20" s="196">
        <v>0</v>
      </c>
      <c r="AO20" s="196">
        <v>56.54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2.97</v>
      </c>
      <c r="AE21" s="196">
        <v>0</v>
      </c>
      <c r="AF21" s="196">
        <v>0</v>
      </c>
      <c r="AG21" s="196">
        <v>79.58</v>
      </c>
      <c r="AH21" s="196">
        <v>0</v>
      </c>
      <c r="AI21" s="196">
        <v>19.52</v>
      </c>
      <c r="AJ21" s="196">
        <v>0</v>
      </c>
      <c r="AK21" s="196">
        <v>3.72</v>
      </c>
      <c r="AL21" s="196">
        <v>0</v>
      </c>
      <c r="AM21" s="196">
        <v>0</v>
      </c>
      <c r="AN21" s="196">
        <v>0</v>
      </c>
      <c r="AO21" s="196">
        <v>56.54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2.97</v>
      </c>
      <c r="AE22" s="196">
        <v>0</v>
      </c>
      <c r="AF22" s="196">
        <v>0</v>
      </c>
      <c r="AG22" s="196">
        <v>79.58</v>
      </c>
      <c r="AH22" s="196">
        <v>0</v>
      </c>
      <c r="AI22" s="196">
        <v>19.52</v>
      </c>
      <c r="AJ22" s="196">
        <v>0</v>
      </c>
      <c r="AK22" s="196">
        <v>3.72</v>
      </c>
      <c r="AL22" s="196">
        <v>0</v>
      </c>
      <c r="AM22" s="196">
        <v>0</v>
      </c>
      <c r="AN22" s="196">
        <v>0</v>
      </c>
      <c r="AO22" s="196">
        <v>56.54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2.97</v>
      </c>
      <c r="AE23" s="196">
        <v>0</v>
      </c>
      <c r="AF23" s="196">
        <v>0</v>
      </c>
      <c r="AG23" s="196">
        <v>44.35</v>
      </c>
      <c r="AH23" s="196">
        <v>15.2</v>
      </c>
      <c r="AI23" s="196">
        <v>19.52</v>
      </c>
      <c r="AJ23" s="196">
        <v>0</v>
      </c>
      <c r="AK23" s="196">
        <v>3.72</v>
      </c>
      <c r="AL23" s="196">
        <v>0</v>
      </c>
      <c r="AM23" s="196">
        <v>0</v>
      </c>
      <c r="AN23" s="196">
        <v>0</v>
      </c>
      <c r="AO23" s="196">
        <v>56.54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2.97</v>
      </c>
      <c r="AE24" s="196">
        <v>0</v>
      </c>
      <c r="AF24" s="196">
        <v>0</v>
      </c>
      <c r="AG24" s="196">
        <v>40.159999999999997</v>
      </c>
      <c r="AH24" s="196">
        <v>27.03</v>
      </c>
      <c r="AI24" s="196">
        <v>19.52</v>
      </c>
      <c r="AJ24" s="196">
        <v>0</v>
      </c>
      <c r="AK24" s="196">
        <v>3.72</v>
      </c>
      <c r="AL24" s="196">
        <v>0</v>
      </c>
      <c r="AM24" s="196">
        <v>0</v>
      </c>
      <c r="AN24" s="196">
        <v>0</v>
      </c>
      <c r="AO24" s="196">
        <v>56.54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2.97</v>
      </c>
      <c r="AE25" s="196">
        <v>0</v>
      </c>
      <c r="AF25" s="196">
        <v>0</v>
      </c>
      <c r="AG25" s="196">
        <v>79.58</v>
      </c>
      <c r="AH25" s="196">
        <v>0</v>
      </c>
      <c r="AI25" s="196">
        <v>19.52</v>
      </c>
      <c r="AJ25" s="196">
        <v>0</v>
      </c>
      <c r="AK25" s="196">
        <v>4.1399999999999997</v>
      </c>
      <c r="AL25" s="196">
        <v>0</v>
      </c>
      <c r="AM25" s="196">
        <v>0</v>
      </c>
      <c r="AN25" s="196">
        <v>0</v>
      </c>
      <c r="AO25" s="196">
        <v>56.54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2.97</v>
      </c>
      <c r="AE26" s="196">
        <v>0</v>
      </c>
      <c r="AF26" s="196">
        <v>0</v>
      </c>
      <c r="AG26" s="196">
        <v>79.58</v>
      </c>
      <c r="AH26" s="196">
        <v>0</v>
      </c>
      <c r="AI26" s="196">
        <v>19.52</v>
      </c>
      <c r="AJ26" s="196">
        <v>0</v>
      </c>
      <c r="AK26" s="196">
        <v>4.1399999999999997</v>
      </c>
      <c r="AL26" s="196">
        <v>0</v>
      </c>
      <c r="AM26" s="196">
        <v>0</v>
      </c>
      <c r="AN26" s="196">
        <v>0</v>
      </c>
      <c r="AO26" s="196">
        <v>56.54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2.97</v>
      </c>
      <c r="AE27" s="196">
        <v>0</v>
      </c>
      <c r="AF27" s="196">
        <v>0</v>
      </c>
      <c r="AG27" s="196">
        <v>79.58</v>
      </c>
      <c r="AH27" s="196">
        <v>0</v>
      </c>
      <c r="AI27" s="196">
        <v>19.52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56.54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2.97</v>
      </c>
      <c r="AE28" s="196">
        <v>0</v>
      </c>
      <c r="AF28" s="196">
        <v>0</v>
      </c>
      <c r="AG28" s="196">
        <v>79.58</v>
      </c>
      <c r="AH28" s="196">
        <v>0</v>
      </c>
      <c r="AI28" s="196">
        <v>19.52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56.54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2.97</v>
      </c>
      <c r="AE29" s="196">
        <v>0</v>
      </c>
      <c r="AF29" s="196">
        <v>0</v>
      </c>
      <c r="AG29" s="196">
        <v>79.58</v>
      </c>
      <c r="AH29" s="196">
        <v>0</v>
      </c>
      <c r="AI29" s="196">
        <v>19.52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56.54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2.97</v>
      </c>
      <c r="AE30" s="196">
        <v>0</v>
      </c>
      <c r="AF30" s="196">
        <v>0</v>
      </c>
      <c r="AG30" s="196">
        <v>79.58</v>
      </c>
      <c r="AH30" s="196">
        <v>0</v>
      </c>
      <c r="AI30" s="196">
        <v>19.52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56.54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2.97</v>
      </c>
      <c r="AE31" s="196">
        <v>0</v>
      </c>
      <c r="AF31" s="196">
        <v>0</v>
      </c>
      <c r="AG31" s="196">
        <v>79.58</v>
      </c>
      <c r="AH31" s="196">
        <v>0</v>
      </c>
      <c r="AI31" s="196">
        <v>19.52</v>
      </c>
      <c r="AJ31" s="196">
        <v>0</v>
      </c>
      <c r="AK31" s="196">
        <v>4.3499999999999996</v>
      </c>
      <c r="AL31" s="196">
        <v>0</v>
      </c>
      <c r="AM31" s="196">
        <v>0</v>
      </c>
      <c r="AN31" s="196">
        <v>0</v>
      </c>
      <c r="AO31" s="196">
        <v>56.54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2.97</v>
      </c>
      <c r="AE32" s="196">
        <v>0</v>
      </c>
      <c r="AF32" s="196">
        <v>0</v>
      </c>
      <c r="AG32" s="196">
        <v>81.08</v>
      </c>
      <c r="AH32" s="196">
        <v>0</v>
      </c>
      <c r="AI32" s="196">
        <v>19.52</v>
      </c>
      <c r="AJ32" s="196">
        <v>0</v>
      </c>
      <c r="AK32" s="196">
        <v>4.3499999999999996</v>
      </c>
      <c r="AL32" s="196">
        <v>0</v>
      </c>
      <c r="AM32" s="196">
        <v>0</v>
      </c>
      <c r="AN32" s="196">
        <v>0</v>
      </c>
      <c r="AO32" s="196">
        <v>56.54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2.97</v>
      </c>
      <c r="AE33" s="196">
        <v>0</v>
      </c>
      <c r="AF33" s="196">
        <v>0</v>
      </c>
      <c r="AG33" s="196">
        <v>81.08</v>
      </c>
      <c r="AH33" s="196">
        <v>0</v>
      </c>
      <c r="AI33" s="196">
        <v>19.52</v>
      </c>
      <c r="AJ33" s="196">
        <v>0</v>
      </c>
      <c r="AK33" s="196">
        <v>4.3499999999999996</v>
      </c>
      <c r="AL33" s="196">
        <v>0</v>
      </c>
      <c r="AM33" s="196">
        <v>0</v>
      </c>
      <c r="AN33" s="196">
        <v>0</v>
      </c>
      <c r="AO33" s="196">
        <v>56.54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2.97</v>
      </c>
      <c r="AE34" s="196">
        <v>0</v>
      </c>
      <c r="AF34" s="196">
        <v>0</v>
      </c>
      <c r="AG34" s="196">
        <v>81.08</v>
      </c>
      <c r="AH34" s="196">
        <v>0</v>
      </c>
      <c r="AI34" s="196">
        <v>19.52</v>
      </c>
      <c r="AJ34" s="196">
        <v>0</v>
      </c>
      <c r="AK34" s="196">
        <v>4.3499999999999996</v>
      </c>
      <c r="AL34" s="196">
        <v>0</v>
      </c>
      <c r="AM34" s="196">
        <v>0</v>
      </c>
      <c r="AN34" s="196">
        <v>0</v>
      </c>
      <c r="AO34" s="196">
        <v>56.54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2.97</v>
      </c>
      <c r="AE35" s="196">
        <v>0</v>
      </c>
      <c r="AF35" s="196">
        <v>0</v>
      </c>
      <c r="AG35" s="196">
        <v>81.08</v>
      </c>
      <c r="AH35" s="196">
        <v>0</v>
      </c>
      <c r="AI35" s="196">
        <v>19.52</v>
      </c>
      <c r="AJ35" s="196">
        <v>0</v>
      </c>
      <c r="AK35" s="196">
        <v>4.3499999999999996</v>
      </c>
      <c r="AL35" s="196">
        <v>0</v>
      </c>
      <c r="AM35" s="196">
        <v>0</v>
      </c>
      <c r="AN35" s="196">
        <v>0</v>
      </c>
      <c r="AO35" s="196">
        <v>56.54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2.97</v>
      </c>
      <c r="AE36" s="196">
        <v>0</v>
      </c>
      <c r="AF36" s="196">
        <v>0</v>
      </c>
      <c r="AG36" s="196">
        <v>81.08</v>
      </c>
      <c r="AH36" s="196">
        <v>0</v>
      </c>
      <c r="AI36" s="196">
        <v>19.52</v>
      </c>
      <c r="AJ36" s="196">
        <v>0</v>
      </c>
      <c r="AK36" s="196">
        <v>4.3499999999999996</v>
      </c>
      <c r="AL36" s="196">
        <v>0</v>
      </c>
      <c r="AM36" s="196">
        <v>0</v>
      </c>
      <c r="AN36" s="196">
        <v>0</v>
      </c>
      <c r="AO36" s="196">
        <v>56.54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2.97</v>
      </c>
      <c r="AE37" s="196">
        <v>0</v>
      </c>
      <c r="AF37" s="196">
        <v>0</v>
      </c>
      <c r="AG37" s="196">
        <v>81.08</v>
      </c>
      <c r="AH37" s="196">
        <v>0</v>
      </c>
      <c r="AI37" s="196">
        <v>19.52</v>
      </c>
      <c r="AJ37" s="196">
        <v>0</v>
      </c>
      <c r="AK37" s="196">
        <v>4.3499999999999996</v>
      </c>
      <c r="AL37" s="196">
        <v>0</v>
      </c>
      <c r="AM37" s="196">
        <v>0</v>
      </c>
      <c r="AN37" s="196">
        <v>0</v>
      </c>
      <c r="AO37" s="196">
        <v>56.54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2.97</v>
      </c>
      <c r="AE38" s="196">
        <v>0</v>
      </c>
      <c r="AF38" s="196">
        <v>0</v>
      </c>
      <c r="AG38" s="196">
        <v>81.08</v>
      </c>
      <c r="AH38" s="196">
        <v>0</v>
      </c>
      <c r="AI38" s="196">
        <v>19.52</v>
      </c>
      <c r="AJ38" s="196">
        <v>0</v>
      </c>
      <c r="AK38" s="196">
        <v>4.3499999999999996</v>
      </c>
      <c r="AL38" s="196">
        <v>0</v>
      </c>
      <c r="AM38" s="196">
        <v>0</v>
      </c>
      <c r="AN38" s="196">
        <v>0</v>
      </c>
      <c r="AO38" s="196">
        <v>56.54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2.97</v>
      </c>
      <c r="AE39" s="196">
        <v>0</v>
      </c>
      <c r="AF39" s="196">
        <v>0</v>
      </c>
      <c r="AG39" s="196">
        <v>81.08</v>
      </c>
      <c r="AH39" s="196">
        <v>0</v>
      </c>
      <c r="AI39" s="196">
        <v>19.52</v>
      </c>
      <c r="AJ39" s="196">
        <v>0</v>
      </c>
      <c r="AK39" s="196">
        <v>4.3499999999999996</v>
      </c>
      <c r="AL39" s="196">
        <v>0</v>
      </c>
      <c r="AM39" s="196">
        <v>0</v>
      </c>
      <c r="AN39" s="196">
        <v>0</v>
      </c>
      <c r="AO39" s="196">
        <v>56.54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2.97</v>
      </c>
      <c r="AE40" s="196">
        <v>0</v>
      </c>
      <c r="AF40" s="196">
        <v>0</v>
      </c>
      <c r="AG40" s="196">
        <v>81.08</v>
      </c>
      <c r="AH40" s="196">
        <v>0</v>
      </c>
      <c r="AI40" s="196">
        <v>19.52</v>
      </c>
      <c r="AJ40" s="196">
        <v>0</v>
      </c>
      <c r="AK40" s="196">
        <v>4.3499999999999996</v>
      </c>
      <c r="AL40" s="196">
        <v>0</v>
      </c>
      <c r="AM40" s="196">
        <v>0</v>
      </c>
      <c r="AN40" s="196">
        <v>0</v>
      </c>
      <c r="AO40" s="196">
        <v>56.54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2.97</v>
      </c>
      <c r="AE41" s="196">
        <v>0</v>
      </c>
      <c r="AF41" s="196">
        <v>0</v>
      </c>
      <c r="AG41" s="196">
        <v>81.08</v>
      </c>
      <c r="AH41" s="196">
        <v>0</v>
      </c>
      <c r="AI41" s="196">
        <v>19.52</v>
      </c>
      <c r="AJ41" s="196">
        <v>0</v>
      </c>
      <c r="AK41" s="196">
        <v>4.3499999999999996</v>
      </c>
      <c r="AL41" s="196">
        <v>0</v>
      </c>
      <c r="AM41" s="196">
        <v>0</v>
      </c>
      <c r="AN41" s="196">
        <v>0</v>
      </c>
      <c r="AO41" s="196">
        <v>56.54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2.97</v>
      </c>
      <c r="AE42" s="196">
        <v>0</v>
      </c>
      <c r="AF42" s="196">
        <v>0</v>
      </c>
      <c r="AG42" s="196">
        <v>81.08</v>
      </c>
      <c r="AH42" s="196">
        <v>0</v>
      </c>
      <c r="AI42" s="196">
        <v>19.52</v>
      </c>
      <c r="AJ42" s="196">
        <v>0</v>
      </c>
      <c r="AK42" s="196">
        <v>4.3499999999999996</v>
      </c>
      <c r="AL42" s="196">
        <v>0</v>
      </c>
      <c r="AM42" s="196">
        <v>0</v>
      </c>
      <c r="AN42" s="196">
        <v>0</v>
      </c>
      <c r="AO42" s="196">
        <v>56.54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2.97</v>
      </c>
      <c r="AE43" s="196">
        <v>0</v>
      </c>
      <c r="AF43" s="196">
        <v>0</v>
      </c>
      <c r="AG43" s="196">
        <v>81.08</v>
      </c>
      <c r="AH43" s="196">
        <v>0</v>
      </c>
      <c r="AI43" s="196">
        <v>19.52</v>
      </c>
      <c r="AJ43" s="196">
        <v>0</v>
      </c>
      <c r="AK43" s="196">
        <v>4.3499999999999996</v>
      </c>
      <c r="AL43" s="196">
        <v>0</v>
      </c>
      <c r="AM43" s="196">
        <v>0</v>
      </c>
      <c r="AN43" s="196">
        <v>0</v>
      </c>
      <c r="AO43" s="196">
        <v>56.54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2.97</v>
      </c>
      <c r="AE44" s="196">
        <v>0</v>
      </c>
      <c r="AF44" s="196">
        <v>0</v>
      </c>
      <c r="AG44" s="196">
        <v>81.08</v>
      </c>
      <c r="AH44" s="196">
        <v>0</v>
      </c>
      <c r="AI44" s="196">
        <v>19.52</v>
      </c>
      <c r="AJ44" s="196">
        <v>0</v>
      </c>
      <c r="AK44" s="196">
        <v>4.3499999999999996</v>
      </c>
      <c r="AL44" s="196">
        <v>0</v>
      </c>
      <c r="AM44" s="196">
        <v>0</v>
      </c>
      <c r="AN44" s="196">
        <v>0</v>
      </c>
      <c r="AO44" s="196">
        <v>56.54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2.97</v>
      </c>
      <c r="AE45" s="196">
        <v>0</v>
      </c>
      <c r="AF45" s="196">
        <v>0</v>
      </c>
      <c r="AG45" s="196">
        <v>81.08</v>
      </c>
      <c r="AH45" s="196">
        <v>0</v>
      </c>
      <c r="AI45" s="196">
        <v>19.52</v>
      </c>
      <c r="AJ45" s="196">
        <v>0</v>
      </c>
      <c r="AK45" s="196">
        <v>4.3499999999999996</v>
      </c>
      <c r="AL45" s="196">
        <v>0</v>
      </c>
      <c r="AM45" s="196">
        <v>0</v>
      </c>
      <c r="AN45" s="196">
        <v>0</v>
      </c>
      <c r="AO45" s="196">
        <v>56.54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2.97</v>
      </c>
      <c r="AE46" s="196">
        <v>0</v>
      </c>
      <c r="AF46" s="196">
        <v>0</v>
      </c>
      <c r="AG46" s="196">
        <v>81.08</v>
      </c>
      <c r="AH46" s="196">
        <v>0</v>
      </c>
      <c r="AI46" s="196">
        <v>19.52</v>
      </c>
      <c r="AJ46" s="196">
        <v>0</v>
      </c>
      <c r="AK46" s="196">
        <v>4.3499999999999996</v>
      </c>
      <c r="AL46" s="196">
        <v>0</v>
      </c>
      <c r="AM46" s="196">
        <v>0</v>
      </c>
      <c r="AN46" s="196">
        <v>0</v>
      </c>
      <c r="AO46" s="196">
        <v>56.54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2.97</v>
      </c>
      <c r="AE47" s="196">
        <v>0</v>
      </c>
      <c r="AF47" s="196">
        <v>0</v>
      </c>
      <c r="AG47" s="196">
        <v>81.08</v>
      </c>
      <c r="AH47" s="196">
        <v>0</v>
      </c>
      <c r="AI47" s="196">
        <v>19.52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56.54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2.97</v>
      </c>
      <c r="AE48" s="196">
        <v>0</v>
      </c>
      <c r="AF48" s="196">
        <v>0</v>
      </c>
      <c r="AG48" s="196">
        <v>81.08</v>
      </c>
      <c r="AH48" s="196">
        <v>0</v>
      </c>
      <c r="AI48" s="196">
        <v>19.52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56.54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2.97</v>
      </c>
      <c r="AE49" s="196">
        <v>0</v>
      </c>
      <c r="AF49" s="196">
        <v>0</v>
      </c>
      <c r="AG49" s="196">
        <v>81.08</v>
      </c>
      <c r="AH49" s="196">
        <v>0</v>
      </c>
      <c r="AI49" s="196">
        <v>19.52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56.54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2.97</v>
      </c>
      <c r="AE50" s="196">
        <v>0</v>
      </c>
      <c r="AF50" s="196">
        <v>0</v>
      </c>
      <c r="AG50" s="196">
        <v>81.08</v>
      </c>
      <c r="AH50" s="196">
        <v>0</v>
      </c>
      <c r="AI50" s="196">
        <v>19.52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56.54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2.97</v>
      </c>
      <c r="AE51" s="196">
        <v>0</v>
      </c>
      <c r="AF51" s="196">
        <v>0</v>
      </c>
      <c r="AG51" s="196">
        <v>81.08</v>
      </c>
      <c r="AH51" s="196">
        <v>0</v>
      </c>
      <c r="AI51" s="196">
        <v>19.52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56.54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2.97</v>
      </c>
      <c r="AE52" s="196">
        <v>0</v>
      </c>
      <c r="AF52" s="196">
        <v>0</v>
      </c>
      <c r="AG52" s="196">
        <v>81.08</v>
      </c>
      <c r="AH52" s="196">
        <v>0</v>
      </c>
      <c r="AI52" s="196">
        <v>19.52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56.54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2.97</v>
      </c>
      <c r="AE53" s="196">
        <v>0</v>
      </c>
      <c r="AF53" s="196">
        <v>0</v>
      </c>
      <c r="AG53" s="196">
        <v>81.08</v>
      </c>
      <c r="AH53" s="196">
        <v>0</v>
      </c>
      <c r="AI53" s="196">
        <v>19.52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56.54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2.97</v>
      </c>
      <c r="AE54" s="196">
        <v>0</v>
      </c>
      <c r="AF54" s="196">
        <v>0</v>
      </c>
      <c r="AG54" s="196">
        <v>81.08</v>
      </c>
      <c r="AH54" s="196">
        <v>0</v>
      </c>
      <c r="AI54" s="196">
        <v>19.52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56.54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2.97</v>
      </c>
      <c r="AE55" s="196">
        <v>0</v>
      </c>
      <c r="AF55" s="196">
        <v>0</v>
      </c>
      <c r="AG55" s="196">
        <v>81.08</v>
      </c>
      <c r="AH55" s="196">
        <v>0</v>
      </c>
      <c r="AI55" s="196">
        <v>19.52</v>
      </c>
      <c r="AJ55" s="196">
        <v>0</v>
      </c>
      <c r="AK55" s="196">
        <v>4.1399999999999997</v>
      </c>
      <c r="AL55" s="196">
        <v>0</v>
      </c>
      <c r="AM55" s="196">
        <v>0</v>
      </c>
      <c r="AN55" s="196">
        <v>0</v>
      </c>
      <c r="AO55" s="196">
        <v>56.54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2.97</v>
      </c>
      <c r="AE56" s="196">
        <v>0</v>
      </c>
      <c r="AF56" s="196">
        <v>0</v>
      </c>
      <c r="AG56" s="196">
        <v>81.08</v>
      </c>
      <c r="AH56" s="196">
        <v>0</v>
      </c>
      <c r="AI56" s="196">
        <v>19.52</v>
      </c>
      <c r="AJ56" s="196">
        <v>0</v>
      </c>
      <c r="AK56" s="196">
        <v>4.1399999999999997</v>
      </c>
      <c r="AL56" s="196">
        <v>0</v>
      </c>
      <c r="AM56" s="196">
        <v>0</v>
      </c>
      <c r="AN56" s="196">
        <v>0</v>
      </c>
      <c r="AO56" s="196">
        <v>56.54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2.97</v>
      </c>
      <c r="AE57" s="196">
        <v>0</v>
      </c>
      <c r="AF57" s="196">
        <v>0</v>
      </c>
      <c r="AG57" s="196">
        <v>81.08</v>
      </c>
      <c r="AH57" s="196">
        <v>0</v>
      </c>
      <c r="AI57" s="196">
        <v>19.52</v>
      </c>
      <c r="AJ57" s="196">
        <v>0</v>
      </c>
      <c r="AK57" s="196">
        <v>4.1399999999999997</v>
      </c>
      <c r="AL57" s="196">
        <v>0</v>
      </c>
      <c r="AM57" s="196">
        <v>0</v>
      </c>
      <c r="AN57" s="196">
        <v>0</v>
      </c>
      <c r="AO57" s="196">
        <v>56.54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2.97</v>
      </c>
      <c r="AE58" s="196">
        <v>0</v>
      </c>
      <c r="AF58" s="196">
        <v>0</v>
      </c>
      <c r="AG58" s="196">
        <v>81.08</v>
      </c>
      <c r="AH58" s="196">
        <v>0</v>
      </c>
      <c r="AI58" s="196">
        <v>19.52</v>
      </c>
      <c r="AJ58" s="196">
        <v>0</v>
      </c>
      <c r="AK58" s="196">
        <v>4.1399999999999997</v>
      </c>
      <c r="AL58" s="196">
        <v>0</v>
      </c>
      <c r="AM58" s="196">
        <v>0</v>
      </c>
      <c r="AN58" s="196">
        <v>0</v>
      </c>
      <c r="AO58" s="196">
        <v>56.54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2.97</v>
      </c>
      <c r="AE59" s="196">
        <v>0</v>
      </c>
      <c r="AF59" s="196">
        <v>0</v>
      </c>
      <c r="AG59" s="196">
        <v>81.08</v>
      </c>
      <c r="AH59" s="196">
        <v>0</v>
      </c>
      <c r="AI59" s="196">
        <v>19.52</v>
      </c>
      <c r="AJ59" s="196">
        <v>0</v>
      </c>
      <c r="AK59" s="196">
        <v>4.1399999999999997</v>
      </c>
      <c r="AL59" s="196">
        <v>0</v>
      </c>
      <c r="AM59" s="196">
        <v>0</v>
      </c>
      <c r="AN59" s="196">
        <v>0</v>
      </c>
      <c r="AO59" s="196">
        <v>56.54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2.97</v>
      </c>
      <c r="AE60" s="196">
        <v>0</v>
      </c>
      <c r="AF60" s="196">
        <v>0</v>
      </c>
      <c r="AG60" s="196">
        <v>81.08</v>
      </c>
      <c r="AH60" s="196">
        <v>0</v>
      </c>
      <c r="AI60" s="196">
        <v>19.52</v>
      </c>
      <c r="AJ60" s="196">
        <v>0</v>
      </c>
      <c r="AK60" s="196">
        <v>4.1399999999999997</v>
      </c>
      <c r="AL60" s="196">
        <v>0</v>
      </c>
      <c r="AM60" s="196">
        <v>0</v>
      </c>
      <c r="AN60" s="196">
        <v>0</v>
      </c>
      <c r="AO60" s="196">
        <v>56.54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2.97</v>
      </c>
      <c r="AE61" s="196">
        <v>0</v>
      </c>
      <c r="AF61" s="196">
        <v>0</v>
      </c>
      <c r="AG61" s="196">
        <v>81.08</v>
      </c>
      <c r="AH61" s="196">
        <v>0</v>
      </c>
      <c r="AI61" s="196">
        <v>19.52</v>
      </c>
      <c r="AJ61" s="196">
        <v>0</v>
      </c>
      <c r="AK61" s="196">
        <v>4.1399999999999997</v>
      </c>
      <c r="AL61" s="196">
        <v>0</v>
      </c>
      <c r="AM61" s="196">
        <v>0</v>
      </c>
      <c r="AN61" s="196">
        <v>0</v>
      </c>
      <c r="AO61" s="196">
        <v>56.54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2.97</v>
      </c>
      <c r="AE62" s="196">
        <v>0</v>
      </c>
      <c r="AF62" s="196">
        <v>0</v>
      </c>
      <c r="AG62" s="196">
        <v>81.08</v>
      </c>
      <c r="AH62" s="196">
        <v>0</v>
      </c>
      <c r="AI62" s="196">
        <v>19.52</v>
      </c>
      <c r="AJ62" s="196">
        <v>0</v>
      </c>
      <c r="AK62" s="196">
        <v>4.1399999999999997</v>
      </c>
      <c r="AL62" s="196">
        <v>0</v>
      </c>
      <c r="AM62" s="196">
        <v>0</v>
      </c>
      <c r="AN62" s="196">
        <v>0</v>
      </c>
      <c r="AO62" s="196">
        <v>56.54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2.97</v>
      </c>
      <c r="AE63" s="196">
        <v>0</v>
      </c>
      <c r="AF63" s="196">
        <v>0</v>
      </c>
      <c r="AG63" s="196">
        <v>81.08</v>
      </c>
      <c r="AH63" s="196">
        <v>0</v>
      </c>
      <c r="AI63" s="196">
        <v>19.52</v>
      </c>
      <c r="AJ63" s="196">
        <v>0</v>
      </c>
      <c r="AK63" s="196">
        <v>4.1399999999999997</v>
      </c>
      <c r="AL63" s="196">
        <v>0</v>
      </c>
      <c r="AM63" s="196">
        <v>0</v>
      </c>
      <c r="AN63" s="196">
        <v>0</v>
      </c>
      <c r="AO63" s="196">
        <v>56.54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2.97</v>
      </c>
      <c r="AE64" s="196">
        <v>0</v>
      </c>
      <c r="AF64" s="196">
        <v>0</v>
      </c>
      <c r="AG64" s="196">
        <v>81.08</v>
      </c>
      <c r="AH64" s="196">
        <v>0</v>
      </c>
      <c r="AI64" s="196">
        <v>19.52</v>
      </c>
      <c r="AJ64" s="196">
        <v>0</v>
      </c>
      <c r="AK64" s="196">
        <v>4.1399999999999997</v>
      </c>
      <c r="AL64" s="196">
        <v>0</v>
      </c>
      <c r="AM64" s="196">
        <v>0</v>
      </c>
      <c r="AN64" s="196">
        <v>0</v>
      </c>
      <c r="AO64" s="196">
        <v>56.54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2.97</v>
      </c>
      <c r="AE65" s="196">
        <v>0</v>
      </c>
      <c r="AF65" s="196">
        <v>0</v>
      </c>
      <c r="AG65" s="196">
        <v>81.08</v>
      </c>
      <c r="AH65" s="196">
        <v>0</v>
      </c>
      <c r="AI65" s="196">
        <v>19.52</v>
      </c>
      <c r="AJ65" s="196">
        <v>0</v>
      </c>
      <c r="AK65" s="196">
        <v>4.1399999999999997</v>
      </c>
      <c r="AL65" s="196">
        <v>0</v>
      </c>
      <c r="AM65" s="196">
        <v>0</v>
      </c>
      <c r="AN65" s="196">
        <v>0</v>
      </c>
      <c r="AO65" s="196">
        <v>56.54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2.97</v>
      </c>
      <c r="AE66" s="196">
        <v>0</v>
      </c>
      <c r="AF66" s="196">
        <v>0</v>
      </c>
      <c r="AG66" s="196">
        <v>81.08</v>
      </c>
      <c r="AH66" s="196">
        <v>0</v>
      </c>
      <c r="AI66" s="196">
        <v>19.52</v>
      </c>
      <c r="AJ66" s="196">
        <v>0</v>
      </c>
      <c r="AK66" s="196">
        <v>4.1399999999999997</v>
      </c>
      <c r="AL66" s="196">
        <v>0</v>
      </c>
      <c r="AM66" s="196">
        <v>0</v>
      </c>
      <c r="AN66" s="196">
        <v>0</v>
      </c>
      <c r="AO66" s="196">
        <v>56.54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2.97</v>
      </c>
      <c r="AE67" s="196">
        <v>0</v>
      </c>
      <c r="AF67" s="196">
        <v>0</v>
      </c>
      <c r="AG67" s="196">
        <v>81.08</v>
      </c>
      <c r="AH67" s="196">
        <v>0</v>
      </c>
      <c r="AI67" s="196">
        <v>19.52</v>
      </c>
      <c r="AJ67" s="196">
        <v>0</v>
      </c>
      <c r="AK67" s="196">
        <v>4.1399999999999997</v>
      </c>
      <c r="AL67" s="196">
        <v>0</v>
      </c>
      <c r="AM67" s="196">
        <v>0</v>
      </c>
      <c r="AN67" s="196">
        <v>0</v>
      </c>
      <c r="AO67" s="196">
        <v>56.54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2.97</v>
      </c>
      <c r="AE68" s="196">
        <v>0</v>
      </c>
      <c r="AF68" s="196">
        <v>0</v>
      </c>
      <c r="AG68" s="196">
        <v>81.08</v>
      </c>
      <c r="AH68" s="196">
        <v>0</v>
      </c>
      <c r="AI68" s="196">
        <v>19.52</v>
      </c>
      <c r="AJ68" s="196">
        <v>0</v>
      </c>
      <c r="AK68" s="196">
        <v>4.1399999999999997</v>
      </c>
      <c r="AL68" s="196">
        <v>0</v>
      </c>
      <c r="AM68" s="196">
        <v>0</v>
      </c>
      <c r="AN68" s="196">
        <v>0</v>
      </c>
      <c r="AO68" s="196">
        <v>56.54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2.97</v>
      </c>
      <c r="AE69" s="196">
        <v>0</v>
      </c>
      <c r="AF69" s="196">
        <v>0</v>
      </c>
      <c r="AG69" s="196">
        <v>81.08</v>
      </c>
      <c r="AH69" s="196">
        <v>0</v>
      </c>
      <c r="AI69" s="196">
        <v>19.52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56.54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2.97</v>
      </c>
      <c r="AE70" s="196">
        <v>0</v>
      </c>
      <c r="AF70" s="196">
        <v>0</v>
      </c>
      <c r="AG70" s="196">
        <v>81.08</v>
      </c>
      <c r="AH70" s="196">
        <v>0</v>
      </c>
      <c r="AI70" s="196">
        <v>19.52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56.54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2.97</v>
      </c>
      <c r="AE71" s="196">
        <v>0</v>
      </c>
      <c r="AF71" s="196">
        <v>0</v>
      </c>
      <c r="AG71" s="196">
        <v>81.08</v>
      </c>
      <c r="AH71" s="196">
        <v>0</v>
      </c>
      <c r="AI71" s="196">
        <v>19.52</v>
      </c>
      <c r="AJ71" s="196">
        <v>0</v>
      </c>
      <c r="AK71" s="196">
        <v>4.3499999999999996</v>
      </c>
      <c r="AL71" s="196">
        <v>0</v>
      </c>
      <c r="AM71" s="196">
        <v>0</v>
      </c>
      <c r="AN71" s="196">
        <v>0</v>
      </c>
      <c r="AO71" s="196">
        <v>56.54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2.97</v>
      </c>
      <c r="AE72" s="196">
        <v>0</v>
      </c>
      <c r="AF72" s="196">
        <v>0</v>
      </c>
      <c r="AG72" s="196">
        <v>81.08</v>
      </c>
      <c r="AH72" s="196">
        <v>0</v>
      </c>
      <c r="AI72" s="196">
        <v>19.52</v>
      </c>
      <c r="AJ72" s="196">
        <v>0</v>
      </c>
      <c r="AK72" s="196">
        <v>4.3499999999999996</v>
      </c>
      <c r="AL72" s="196">
        <v>0</v>
      </c>
      <c r="AM72" s="196">
        <v>0</v>
      </c>
      <c r="AN72" s="196">
        <v>0</v>
      </c>
      <c r="AO72" s="196">
        <v>56.54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2.97</v>
      </c>
      <c r="AE73" s="196">
        <v>0</v>
      </c>
      <c r="AF73" s="196">
        <v>0</v>
      </c>
      <c r="AG73" s="196">
        <v>81.08</v>
      </c>
      <c r="AH73" s="196">
        <v>0</v>
      </c>
      <c r="AI73" s="196">
        <v>19.52</v>
      </c>
      <c r="AJ73" s="196">
        <v>0</v>
      </c>
      <c r="AK73" s="196">
        <v>4.3499999999999996</v>
      </c>
      <c r="AL73" s="196">
        <v>0</v>
      </c>
      <c r="AM73" s="196">
        <v>0</v>
      </c>
      <c r="AN73" s="196">
        <v>0</v>
      </c>
      <c r="AO73" s="196">
        <v>56.54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2.97</v>
      </c>
      <c r="AE74" s="196">
        <v>0</v>
      </c>
      <c r="AF74" s="196">
        <v>0</v>
      </c>
      <c r="AG74" s="196">
        <v>81.08</v>
      </c>
      <c r="AH74" s="196">
        <v>0</v>
      </c>
      <c r="AI74" s="196">
        <v>19.52</v>
      </c>
      <c r="AJ74" s="196">
        <v>0</v>
      </c>
      <c r="AK74" s="196">
        <v>4.3499999999999996</v>
      </c>
      <c r="AL74" s="196">
        <v>0</v>
      </c>
      <c r="AM74" s="196">
        <v>0</v>
      </c>
      <c r="AN74" s="196">
        <v>0</v>
      </c>
      <c r="AO74" s="196">
        <v>56.54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2.97</v>
      </c>
      <c r="AE75" s="196">
        <v>0</v>
      </c>
      <c r="AF75" s="196">
        <v>0</v>
      </c>
      <c r="AG75" s="196">
        <v>81.08</v>
      </c>
      <c r="AH75" s="196">
        <v>0</v>
      </c>
      <c r="AI75" s="196">
        <v>19.52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56.54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2.97</v>
      </c>
      <c r="AE76" s="196">
        <v>0</v>
      </c>
      <c r="AF76" s="196">
        <v>0</v>
      </c>
      <c r="AG76" s="196">
        <v>81.08</v>
      </c>
      <c r="AH76" s="196">
        <v>0</v>
      </c>
      <c r="AI76" s="196">
        <v>19.52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56.54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2.97</v>
      </c>
      <c r="AE77" s="196">
        <v>0</v>
      </c>
      <c r="AF77" s="196">
        <v>0</v>
      </c>
      <c r="AG77" s="196">
        <v>81.08</v>
      </c>
      <c r="AH77" s="196">
        <v>0</v>
      </c>
      <c r="AI77" s="196">
        <v>19.52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56.54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2.97</v>
      </c>
      <c r="AE78" s="196">
        <v>0</v>
      </c>
      <c r="AF78" s="196">
        <v>0</v>
      </c>
      <c r="AG78" s="196">
        <v>81.08</v>
      </c>
      <c r="AH78" s="196">
        <v>0</v>
      </c>
      <c r="AI78" s="196">
        <v>19.52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56.54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2.97</v>
      </c>
      <c r="AE79" s="196">
        <v>0</v>
      </c>
      <c r="AF79" s="196">
        <v>0</v>
      </c>
      <c r="AG79" s="196">
        <v>81.08</v>
      </c>
      <c r="AH79" s="196">
        <v>0</v>
      </c>
      <c r="AI79" s="196">
        <v>19.52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56.54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2.97</v>
      </c>
      <c r="AE80" s="196">
        <v>0</v>
      </c>
      <c r="AF80" s="196">
        <v>0</v>
      </c>
      <c r="AG80" s="196">
        <v>81.08</v>
      </c>
      <c r="AH80" s="196">
        <v>0</v>
      </c>
      <c r="AI80" s="196">
        <v>19.52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56.54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2.97</v>
      </c>
      <c r="AE81" s="196">
        <v>0</v>
      </c>
      <c r="AF81" s="196">
        <v>0</v>
      </c>
      <c r="AG81" s="196">
        <v>81.08</v>
      </c>
      <c r="AH81" s="196">
        <v>0</v>
      </c>
      <c r="AI81" s="196">
        <v>19.52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56.54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2.97</v>
      </c>
      <c r="AE82" s="196">
        <v>0</v>
      </c>
      <c r="AF82" s="196">
        <v>0</v>
      </c>
      <c r="AG82" s="196">
        <v>81.08</v>
      </c>
      <c r="AH82" s="196">
        <v>0</v>
      </c>
      <c r="AI82" s="196">
        <v>19.52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56.54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2.97</v>
      </c>
      <c r="AE83" s="196">
        <v>0</v>
      </c>
      <c r="AF83" s="196">
        <v>0</v>
      </c>
      <c r="AG83" s="196">
        <v>81.08</v>
      </c>
      <c r="AH83" s="196">
        <v>0</v>
      </c>
      <c r="AI83" s="196">
        <v>19.52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56.54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2.97</v>
      </c>
      <c r="AE84" s="196">
        <v>0</v>
      </c>
      <c r="AF84" s="196">
        <v>0</v>
      </c>
      <c r="AG84" s="196">
        <v>81.08</v>
      </c>
      <c r="AH84" s="196">
        <v>0</v>
      </c>
      <c r="AI84" s="196">
        <v>19.52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56.54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2.97</v>
      </c>
      <c r="AE85" s="196">
        <v>0</v>
      </c>
      <c r="AF85" s="196">
        <v>0</v>
      </c>
      <c r="AG85" s="196">
        <v>81.08</v>
      </c>
      <c r="AH85" s="196">
        <v>0</v>
      </c>
      <c r="AI85" s="196">
        <v>19.52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56.54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2.97</v>
      </c>
      <c r="AE86" s="196">
        <v>0</v>
      </c>
      <c r="AF86" s="196">
        <v>0</v>
      </c>
      <c r="AG86" s="196">
        <v>81.08</v>
      </c>
      <c r="AH86" s="196">
        <v>0</v>
      </c>
      <c r="AI86" s="196">
        <v>19.52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56.54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2.97</v>
      </c>
      <c r="AE87" s="196">
        <v>0</v>
      </c>
      <c r="AF87" s="196">
        <v>0</v>
      </c>
      <c r="AG87" s="196">
        <v>81.08</v>
      </c>
      <c r="AH87" s="196">
        <v>0</v>
      </c>
      <c r="AI87" s="196">
        <v>19.52</v>
      </c>
      <c r="AJ87" s="196">
        <v>0</v>
      </c>
      <c r="AK87" s="196">
        <v>0.35</v>
      </c>
      <c r="AL87" s="196">
        <v>0</v>
      </c>
      <c r="AM87" s="196">
        <v>0</v>
      </c>
      <c r="AN87" s="196">
        <v>0</v>
      </c>
      <c r="AO87" s="196">
        <v>56.54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2.97</v>
      </c>
      <c r="AE88" s="196">
        <v>0</v>
      </c>
      <c r="AF88" s="196">
        <v>0</v>
      </c>
      <c r="AG88" s="196">
        <v>81.08</v>
      </c>
      <c r="AH88" s="196">
        <v>0</v>
      </c>
      <c r="AI88" s="196">
        <v>19.52</v>
      </c>
      <c r="AJ88" s="196">
        <v>0</v>
      </c>
      <c r="AK88" s="196">
        <v>0.35</v>
      </c>
      <c r="AL88" s="196">
        <v>0</v>
      </c>
      <c r="AM88" s="196">
        <v>0</v>
      </c>
      <c r="AN88" s="196">
        <v>0</v>
      </c>
      <c r="AO88" s="196">
        <v>56.54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2.97</v>
      </c>
      <c r="AE89" s="196">
        <v>0</v>
      </c>
      <c r="AF89" s="196">
        <v>0</v>
      </c>
      <c r="AG89" s="196">
        <v>81.08</v>
      </c>
      <c r="AH89" s="196">
        <v>0</v>
      </c>
      <c r="AI89" s="196">
        <v>19.52</v>
      </c>
      <c r="AJ89" s="196">
        <v>0</v>
      </c>
      <c r="AK89" s="196">
        <v>0.35</v>
      </c>
      <c r="AL89" s="196">
        <v>0</v>
      </c>
      <c r="AM89" s="196">
        <v>0</v>
      </c>
      <c r="AN89" s="196">
        <v>0</v>
      </c>
      <c r="AO89" s="196">
        <v>53.81</v>
      </c>
      <c r="AP89" s="196">
        <v>2.74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2.97</v>
      </c>
      <c r="AE90" s="196">
        <v>0</v>
      </c>
      <c r="AF90" s="196">
        <v>0</v>
      </c>
      <c r="AG90" s="196">
        <v>81.08</v>
      </c>
      <c r="AH90" s="196">
        <v>0</v>
      </c>
      <c r="AI90" s="196">
        <v>19.52</v>
      </c>
      <c r="AJ90" s="196">
        <v>0</v>
      </c>
      <c r="AK90" s="196">
        <v>0.35</v>
      </c>
      <c r="AL90" s="196">
        <v>0</v>
      </c>
      <c r="AM90" s="196">
        <v>0</v>
      </c>
      <c r="AN90" s="196">
        <v>0</v>
      </c>
      <c r="AO90" s="196">
        <v>53.81</v>
      </c>
      <c r="AP90" s="196">
        <v>2.74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2.97</v>
      </c>
      <c r="AE91" s="196">
        <v>0</v>
      </c>
      <c r="AF91" s="196">
        <v>0</v>
      </c>
      <c r="AG91" s="196">
        <v>81.08</v>
      </c>
      <c r="AH91" s="196">
        <v>0</v>
      </c>
      <c r="AI91" s="196">
        <v>19.52</v>
      </c>
      <c r="AJ91" s="196">
        <v>0</v>
      </c>
      <c r="AK91" s="196">
        <v>3.72</v>
      </c>
      <c r="AL91" s="196">
        <v>0</v>
      </c>
      <c r="AM91" s="196">
        <v>0</v>
      </c>
      <c r="AN91" s="196">
        <v>0</v>
      </c>
      <c r="AO91" s="196">
        <v>53.81</v>
      </c>
      <c r="AP91" s="196">
        <v>2.74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2.97</v>
      </c>
      <c r="AE92" s="196">
        <v>0</v>
      </c>
      <c r="AF92" s="196">
        <v>0</v>
      </c>
      <c r="AG92" s="196">
        <v>81.08</v>
      </c>
      <c r="AH92" s="196">
        <v>0</v>
      </c>
      <c r="AI92" s="196">
        <v>19.52</v>
      </c>
      <c r="AJ92" s="196">
        <v>0</v>
      </c>
      <c r="AK92" s="196">
        <v>3.72</v>
      </c>
      <c r="AL92" s="196">
        <v>0</v>
      </c>
      <c r="AM92" s="196">
        <v>0</v>
      </c>
      <c r="AN92" s="196">
        <v>0</v>
      </c>
      <c r="AO92" s="196">
        <v>53.81</v>
      </c>
      <c r="AP92" s="196">
        <v>2.74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2.97</v>
      </c>
      <c r="AE93" s="196">
        <v>0</v>
      </c>
      <c r="AF93" s="196">
        <v>0</v>
      </c>
      <c r="AG93" s="196">
        <v>81.08</v>
      </c>
      <c r="AH93" s="196">
        <v>0</v>
      </c>
      <c r="AI93" s="196">
        <v>19.52</v>
      </c>
      <c r="AJ93" s="196">
        <v>0</v>
      </c>
      <c r="AK93" s="196">
        <v>3.72</v>
      </c>
      <c r="AL93" s="196">
        <v>0</v>
      </c>
      <c r="AM93" s="196">
        <v>0</v>
      </c>
      <c r="AN93" s="196">
        <v>0</v>
      </c>
      <c r="AO93" s="196">
        <v>53.81</v>
      </c>
      <c r="AP93" s="196">
        <v>2.74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2.97</v>
      </c>
      <c r="AE94" s="196">
        <v>0</v>
      </c>
      <c r="AF94" s="196">
        <v>0</v>
      </c>
      <c r="AG94" s="196">
        <v>81.08</v>
      </c>
      <c r="AH94" s="196">
        <v>0</v>
      </c>
      <c r="AI94" s="196">
        <v>19.52</v>
      </c>
      <c r="AJ94" s="196">
        <v>0</v>
      </c>
      <c r="AK94" s="196">
        <v>3.72</v>
      </c>
      <c r="AL94" s="196">
        <v>0</v>
      </c>
      <c r="AM94" s="196">
        <v>0</v>
      </c>
      <c r="AN94" s="196">
        <v>0</v>
      </c>
      <c r="AO94" s="196">
        <v>53.81</v>
      </c>
      <c r="AP94" s="196">
        <v>2.74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2.97</v>
      </c>
      <c r="AE95" s="196">
        <v>0</v>
      </c>
      <c r="AF95" s="196">
        <v>0</v>
      </c>
      <c r="AG95" s="196">
        <v>81.08</v>
      </c>
      <c r="AH95" s="196">
        <v>0</v>
      </c>
      <c r="AI95" s="196">
        <v>19.52</v>
      </c>
      <c r="AJ95" s="196">
        <v>0</v>
      </c>
      <c r="AK95" s="196">
        <v>3.72</v>
      </c>
      <c r="AL95" s="196">
        <v>0</v>
      </c>
      <c r="AM95" s="196">
        <v>0</v>
      </c>
      <c r="AN95" s="196">
        <v>0</v>
      </c>
      <c r="AO95" s="196">
        <v>53.81</v>
      </c>
      <c r="AP95" s="196">
        <v>2.74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2.97</v>
      </c>
      <c r="AE96" s="196">
        <v>0</v>
      </c>
      <c r="AF96" s="196">
        <v>0</v>
      </c>
      <c r="AG96" s="196">
        <v>81.08</v>
      </c>
      <c r="AH96" s="196">
        <v>0</v>
      </c>
      <c r="AI96" s="196">
        <v>19.52</v>
      </c>
      <c r="AJ96" s="196">
        <v>0</v>
      </c>
      <c r="AK96" s="196">
        <v>3.72</v>
      </c>
      <c r="AL96" s="196">
        <v>0</v>
      </c>
      <c r="AM96" s="196">
        <v>0</v>
      </c>
      <c r="AN96" s="196">
        <v>0</v>
      </c>
      <c r="AO96" s="196">
        <v>53.81</v>
      </c>
      <c r="AP96" s="196">
        <v>2.74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2.97</v>
      </c>
      <c r="AE97" s="196">
        <v>0</v>
      </c>
      <c r="AF97" s="196">
        <v>0</v>
      </c>
      <c r="AG97" s="196">
        <v>81.08</v>
      </c>
      <c r="AH97" s="196">
        <v>0</v>
      </c>
      <c r="AI97" s="196">
        <v>19.52</v>
      </c>
      <c r="AJ97" s="196">
        <v>0</v>
      </c>
      <c r="AK97" s="196">
        <v>3.72</v>
      </c>
      <c r="AL97" s="196">
        <v>0</v>
      </c>
      <c r="AM97" s="196">
        <v>0</v>
      </c>
      <c r="AN97" s="196">
        <v>0</v>
      </c>
      <c r="AO97" s="196">
        <v>53.81</v>
      </c>
      <c r="AP97" s="196">
        <v>2.74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2.97</v>
      </c>
      <c r="AE98" s="196">
        <v>0</v>
      </c>
      <c r="AF98" s="196">
        <v>0</v>
      </c>
      <c r="AG98" s="196">
        <v>81.08</v>
      </c>
      <c r="AH98" s="196">
        <v>0</v>
      </c>
      <c r="AI98" s="196">
        <v>19.52</v>
      </c>
      <c r="AJ98" s="196">
        <v>0</v>
      </c>
      <c r="AK98" s="196">
        <v>3.72</v>
      </c>
      <c r="AL98" s="196">
        <v>0</v>
      </c>
      <c r="AM98" s="196">
        <v>0</v>
      </c>
      <c r="AN98" s="196">
        <v>0</v>
      </c>
      <c r="AO98" s="196">
        <v>53.81</v>
      </c>
      <c r="AP98" s="196">
        <v>2.74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1.9163824999999985</v>
      </c>
      <c r="AH99">
        <f t="shared" si="0"/>
        <v>1.0557500000000001E-2</v>
      </c>
      <c r="AI99">
        <f t="shared" si="0"/>
        <v>0.46847999999999967</v>
      </c>
      <c r="AJ99">
        <f t="shared" si="0"/>
        <v>0</v>
      </c>
      <c r="AK99">
        <f t="shared" si="0"/>
        <v>8.2835000000000089E-2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1.3501350000000005</v>
      </c>
      <c r="AP99">
        <f t="shared" si="0"/>
        <v>6.8500000000000011E-3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6">
        <v>0</v>
      </c>
      <c r="C3" s="196">
        <v>4.67</v>
      </c>
      <c r="D3" s="196">
        <v>4.67</v>
      </c>
      <c r="E3" s="196">
        <v>0</v>
      </c>
      <c r="F3" s="196">
        <v>0</v>
      </c>
      <c r="G3" s="196">
        <v>21.86</v>
      </c>
      <c r="H3" s="196">
        <v>0</v>
      </c>
      <c r="I3" s="196">
        <v>0</v>
      </c>
      <c r="J3" s="196">
        <v>10.09</v>
      </c>
      <c r="K3" s="196">
        <v>4.0199999999999996</v>
      </c>
      <c r="L3" s="196">
        <v>181.9</v>
      </c>
      <c r="M3" s="196">
        <v>1.1000000000000001</v>
      </c>
      <c r="N3" s="196">
        <v>1.35</v>
      </c>
      <c r="O3" s="196">
        <v>0</v>
      </c>
      <c r="P3" s="196">
        <v>1.86</v>
      </c>
      <c r="Q3" s="196">
        <v>3.77</v>
      </c>
      <c r="R3" s="196">
        <v>7.24</v>
      </c>
      <c r="S3" s="196">
        <v>4.26</v>
      </c>
      <c r="T3" s="196">
        <v>0</v>
      </c>
      <c r="U3" s="196">
        <v>0.82</v>
      </c>
      <c r="V3" s="196">
        <v>1.76</v>
      </c>
      <c r="W3" s="196">
        <v>0.55000000000000004</v>
      </c>
      <c r="X3" s="196">
        <v>2.0099999999999998</v>
      </c>
      <c r="Y3" s="196">
        <v>0</v>
      </c>
      <c r="Z3" s="196">
        <v>29.63</v>
      </c>
      <c r="AA3" s="196">
        <v>19.98</v>
      </c>
      <c r="AB3" s="196">
        <v>0</v>
      </c>
      <c r="AC3" s="196">
        <v>0</v>
      </c>
      <c r="AD3" s="196">
        <v>17.8</v>
      </c>
      <c r="AE3" s="196">
        <v>0</v>
      </c>
      <c r="AF3" s="196">
        <v>0</v>
      </c>
      <c r="AG3" s="196">
        <v>51.09</v>
      </c>
      <c r="AH3" s="196">
        <v>0</v>
      </c>
      <c r="AI3" s="196">
        <v>12.53</v>
      </c>
      <c r="AJ3" s="196">
        <v>0</v>
      </c>
      <c r="AK3" s="196">
        <v>11.08</v>
      </c>
      <c r="AL3" s="196">
        <v>0</v>
      </c>
      <c r="AM3" s="196">
        <v>0</v>
      </c>
      <c r="AN3" s="196">
        <v>0</v>
      </c>
      <c r="AO3" s="196">
        <v>168.58</v>
      </c>
      <c r="AP3" s="196">
        <v>0</v>
      </c>
      <c r="AQ3" s="196">
        <v>0</v>
      </c>
      <c r="AR3" s="196">
        <v>4.67</v>
      </c>
      <c r="AS3" s="196">
        <v>0</v>
      </c>
      <c r="AT3" s="196">
        <v>18.16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4.67</v>
      </c>
      <c r="D4" s="196">
        <v>4.67</v>
      </c>
      <c r="E4" s="196">
        <v>0</v>
      </c>
      <c r="F4" s="196">
        <v>0</v>
      </c>
      <c r="G4" s="196">
        <v>21.86</v>
      </c>
      <c r="H4" s="196">
        <v>0</v>
      </c>
      <c r="I4" s="196">
        <v>0</v>
      </c>
      <c r="J4" s="196">
        <v>10.09</v>
      </c>
      <c r="K4" s="196">
        <v>3.96</v>
      </c>
      <c r="L4" s="196">
        <v>181.9</v>
      </c>
      <c r="M4" s="196">
        <v>1.1000000000000001</v>
      </c>
      <c r="N4" s="196">
        <v>1.35</v>
      </c>
      <c r="O4" s="196">
        <v>0</v>
      </c>
      <c r="P4" s="196">
        <v>1.86</v>
      </c>
      <c r="Q4" s="196">
        <v>3.81</v>
      </c>
      <c r="R4" s="196">
        <v>7.24</v>
      </c>
      <c r="S4" s="196">
        <v>4.26</v>
      </c>
      <c r="T4" s="196">
        <v>0</v>
      </c>
      <c r="U4" s="196">
        <v>0.82</v>
      </c>
      <c r="V4" s="196">
        <v>4.3600000000000003</v>
      </c>
      <c r="W4" s="196">
        <v>0.55000000000000004</v>
      </c>
      <c r="X4" s="196">
        <v>2.0099999999999998</v>
      </c>
      <c r="Y4" s="196">
        <v>0</v>
      </c>
      <c r="Z4" s="196">
        <v>29.63</v>
      </c>
      <c r="AA4" s="196">
        <v>19.98</v>
      </c>
      <c r="AB4" s="196">
        <v>0</v>
      </c>
      <c r="AC4" s="196">
        <v>0</v>
      </c>
      <c r="AD4" s="196">
        <v>17.8</v>
      </c>
      <c r="AE4" s="196">
        <v>0</v>
      </c>
      <c r="AF4" s="196">
        <v>0</v>
      </c>
      <c r="AG4" s="196">
        <v>51.09</v>
      </c>
      <c r="AH4" s="196">
        <v>0</v>
      </c>
      <c r="AI4" s="196">
        <v>12.53</v>
      </c>
      <c r="AJ4" s="196">
        <v>0</v>
      </c>
      <c r="AK4" s="196">
        <v>11.08</v>
      </c>
      <c r="AL4" s="196">
        <v>0</v>
      </c>
      <c r="AM4" s="196">
        <v>0</v>
      </c>
      <c r="AN4" s="196">
        <v>0</v>
      </c>
      <c r="AO4" s="196">
        <v>168.58</v>
      </c>
      <c r="AP4" s="196">
        <v>0</v>
      </c>
      <c r="AQ4" s="196">
        <v>0</v>
      </c>
      <c r="AR4" s="196">
        <v>4.67</v>
      </c>
      <c r="AS4" s="196">
        <v>0</v>
      </c>
      <c r="AT4" s="196">
        <v>18.16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4.67</v>
      </c>
      <c r="D5" s="196">
        <v>4.67</v>
      </c>
      <c r="E5" s="196">
        <v>0</v>
      </c>
      <c r="F5" s="196">
        <v>0</v>
      </c>
      <c r="G5" s="196">
        <v>21.86</v>
      </c>
      <c r="H5" s="196">
        <v>0</v>
      </c>
      <c r="I5" s="196">
        <v>0</v>
      </c>
      <c r="J5" s="196">
        <v>10.09</v>
      </c>
      <c r="K5" s="196">
        <v>4.0199999999999996</v>
      </c>
      <c r="L5" s="196">
        <v>181.9</v>
      </c>
      <c r="M5" s="196">
        <v>1.1000000000000001</v>
      </c>
      <c r="N5" s="196">
        <v>1.35</v>
      </c>
      <c r="O5" s="196">
        <v>0</v>
      </c>
      <c r="P5" s="196">
        <v>1.86</v>
      </c>
      <c r="Q5" s="196">
        <v>3.81</v>
      </c>
      <c r="R5" s="196">
        <v>7.24</v>
      </c>
      <c r="S5" s="196">
        <v>4.26</v>
      </c>
      <c r="T5" s="196">
        <v>0</v>
      </c>
      <c r="U5" s="196">
        <v>0.82</v>
      </c>
      <c r="V5" s="196">
        <v>4.38</v>
      </c>
      <c r="W5" s="196">
        <v>9.43</v>
      </c>
      <c r="X5" s="196">
        <v>30.84</v>
      </c>
      <c r="Y5" s="196">
        <v>0</v>
      </c>
      <c r="Z5" s="196">
        <v>58.47</v>
      </c>
      <c r="AA5" s="196">
        <v>19.98</v>
      </c>
      <c r="AB5" s="196">
        <v>0</v>
      </c>
      <c r="AC5" s="196">
        <v>0</v>
      </c>
      <c r="AD5" s="196">
        <v>17.8</v>
      </c>
      <c r="AE5" s="196">
        <v>0</v>
      </c>
      <c r="AF5" s="196">
        <v>0</v>
      </c>
      <c r="AG5" s="196">
        <v>51.09</v>
      </c>
      <c r="AH5" s="196">
        <v>0</v>
      </c>
      <c r="AI5" s="196">
        <v>12.53</v>
      </c>
      <c r="AJ5" s="196">
        <v>0</v>
      </c>
      <c r="AK5" s="196">
        <v>11.08</v>
      </c>
      <c r="AL5" s="196">
        <v>0</v>
      </c>
      <c r="AM5" s="196">
        <v>0</v>
      </c>
      <c r="AN5" s="196">
        <v>0</v>
      </c>
      <c r="AO5" s="196">
        <v>168.58</v>
      </c>
      <c r="AP5" s="196">
        <v>0</v>
      </c>
      <c r="AQ5" s="196">
        <v>0</v>
      </c>
      <c r="AR5" s="196">
        <v>4.67</v>
      </c>
      <c r="AS5" s="196">
        <v>0</v>
      </c>
      <c r="AT5" s="196">
        <v>18.16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4.67</v>
      </c>
      <c r="D6" s="196">
        <v>4.67</v>
      </c>
      <c r="E6" s="196">
        <v>0</v>
      </c>
      <c r="F6" s="196">
        <v>0</v>
      </c>
      <c r="G6" s="196">
        <v>21.86</v>
      </c>
      <c r="H6" s="196">
        <v>0</v>
      </c>
      <c r="I6" s="196">
        <v>0</v>
      </c>
      <c r="J6" s="196">
        <v>10.09</v>
      </c>
      <c r="K6" s="196">
        <v>4.0199999999999996</v>
      </c>
      <c r="L6" s="196">
        <v>181.9</v>
      </c>
      <c r="M6" s="196">
        <v>1.1000000000000001</v>
      </c>
      <c r="N6" s="196">
        <v>1.35</v>
      </c>
      <c r="O6" s="196">
        <v>0</v>
      </c>
      <c r="P6" s="196">
        <v>1.86</v>
      </c>
      <c r="Q6" s="196">
        <v>3.81</v>
      </c>
      <c r="R6" s="196">
        <v>7.24</v>
      </c>
      <c r="S6" s="196">
        <v>4.26</v>
      </c>
      <c r="T6" s="196">
        <v>0</v>
      </c>
      <c r="U6" s="196">
        <v>0.82</v>
      </c>
      <c r="V6" s="196">
        <v>4.38</v>
      </c>
      <c r="W6" s="196">
        <v>9.43</v>
      </c>
      <c r="X6" s="196">
        <v>30.84</v>
      </c>
      <c r="Y6" s="196">
        <v>0</v>
      </c>
      <c r="Z6" s="196">
        <v>58.47</v>
      </c>
      <c r="AA6" s="196">
        <v>19.98</v>
      </c>
      <c r="AB6" s="196">
        <v>0</v>
      </c>
      <c r="AC6" s="196">
        <v>0</v>
      </c>
      <c r="AD6" s="196">
        <v>17.8</v>
      </c>
      <c r="AE6" s="196">
        <v>0</v>
      </c>
      <c r="AF6" s="196">
        <v>0</v>
      </c>
      <c r="AG6" s="196">
        <v>51.09</v>
      </c>
      <c r="AH6" s="196">
        <v>0</v>
      </c>
      <c r="AI6" s="196">
        <v>12.53</v>
      </c>
      <c r="AJ6" s="196">
        <v>0</v>
      </c>
      <c r="AK6" s="196">
        <v>11.08</v>
      </c>
      <c r="AL6" s="196">
        <v>0</v>
      </c>
      <c r="AM6" s="196">
        <v>0</v>
      </c>
      <c r="AN6" s="196">
        <v>0</v>
      </c>
      <c r="AO6" s="196">
        <v>168.58</v>
      </c>
      <c r="AP6" s="196">
        <v>0</v>
      </c>
      <c r="AQ6" s="196">
        <v>0</v>
      </c>
      <c r="AR6" s="196">
        <v>4.67</v>
      </c>
      <c r="AS6" s="196">
        <v>0</v>
      </c>
      <c r="AT6" s="196">
        <v>18.16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4.67</v>
      </c>
      <c r="D7" s="196">
        <v>4.67</v>
      </c>
      <c r="E7" s="196">
        <v>0</v>
      </c>
      <c r="F7" s="196">
        <v>0</v>
      </c>
      <c r="G7" s="196">
        <v>21.86</v>
      </c>
      <c r="H7" s="196">
        <v>0</v>
      </c>
      <c r="I7" s="196">
        <v>0</v>
      </c>
      <c r="J7" s="196">
        <v>10.09</v>
      </c>
      <c r="K7" s="196">
        <v>4.0199999999999996</v>
      </c>
      <c r="L7" s="196">
        <v>181.9</v>
      </c>
      <c r="M7" s="196">
        <v>1.1000000000000001</v>
      </c>
      <c r="N7" s="196">
        <v>1.35</v>
      </c>
      <c r="O7" s="196">
        <v>0</v>
      </c>
      <c r="P7" s="196">
        <v>1.86</v>
      </c>
      <c r="Q7" s="196">
        <v>3.81</v>
      </c>
      <c r="R7" s="196">
        <v>7.24</v>
      </c>
      <c r="S7" s="196">
        <v>4.26</v>
      </c>
      <c r="T7" s="196">
        <v>0</v>
      </c>
      <c r="U7" s="196">
        <v>0.82</v>
      </c>
      <c r="V7" s="196">
        <v>4.38</v>
      </c>
      <c r="W7" s="196">
        <v>9.43</v>
      </c>
      <c r="X7" s="196">
        <v>30.84</v>
      </c>
      <c r="Y7" s="196">
        <v>0</v>
      </c>
      <c r="Z7" s="196">
        <v>58.47</v>
      </c>
      <c r="AA7" s="196">
        <v>19.98</v>
      </c>
      <c r="AB7" s="196">
        <v>0</v>
      </c>
      <c r="AC7" s="196">
        <v>0</v>
      </c>
      <c r="AD7" s="196">
        <v>17.8</v>
      </c>
      <c r="AE7" s="196">
        <v>0</v>
      </c>
      <c r="AF7" s="196">
        <v>0</v>
      </c>
      <c r="AG7" s="196">
        <v>51.09</v>
      </c>
      <c r="AH7" s="196">
        <v>0</v>
      </c>
      <c r="AI7" s="196">
        <v>12.53</v>
      </c>
      <c r="AJ7" s="196">
        <v>0</v>
      </c>
      <c r="AK7" s="196">
        <v>11.08</v>
      </c>
      <c r="AL7" s="196">
        <v>0</v>
      </c>
      <c r="AM7" s="196">
        <v>0</v>
      </c>
      <c r="AN7" s="196">
        <v>0</v>
      </c>
      <c r="AO7" s="196">
        <v>168.58</v>
      </c>
      <c r="AP7" s="196">
        <v>0</v>
      </c>
      <c r="AQ7" s="196">
        <v>0</v>
      </c>
      <c r="AR7" s="196">
        <v>4.67</v>
      </c>
      <c r="AS7" s="196">
        <v>0</v>
      </c>
      <c r="AT7" s="196">
        <v>18.16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4.67</v>
      </c>
      <c r="D8" s="196">
        <v>4.67</v>
      </c>
      <c r="E8" s="196">
        <v>0</v>
      </c>
      <c r="F8" s="196">
        <v>0</v>
      </c>
      <c r="G8" s="196">
        <v>21.86</v>
      </c>
      <c r="H8" s="196">
        <v>0</v>
      </c>
      <c r="I8" s="196">
        <v>0</v>
      </c>
      <c r="J8" s="196">
        <v>10.09</v>
      </c>
      <c r="K8" s="196">
        <v>4.0199999999999996</v>
      </c>
      <c r="L8" s="196">
        <v>181.9</v>
      </c>
      <c r="M8" s="196">
        <v>1.1000000000000001</v>
      </c>
      <c r="N8" s="196">
        <v>1.35</v>
      </c>
      <c r="O8" s="196">
        <v>0</v>
      </c>
      <c r="P8" s="196">
        <v>1.86</v>
      </c>
      <c r="Q8" s="196">
        <v>3.81</v>
      </c>
      <c r="R8" s="196">
        <v>7.24</v>
      </c>
      <c r="S8" s="196">
        <v>4.26</v>
      </c>
      <c r="T8" s="196">
        <v>0</v>
      </c>
      <c r="U8" s="196">
        <v>0.82</v>
      </c>
      <c r="V8" s="196">
        <v>4.38</v>
      </c>
      <c r="W8" s="196">
        <v>9.43</v>
      </c>
      <c r="X8" s="196">
        <v>30.84</v>
      </c>
      <c r="Y8" s="196">
        <v>0</v>
      </c>
      <c r="Z8" s="196">
        <v>58.47</v>
      </c>
      <c r="AA8" s="196">
        <v>19.98</v>
      </c>
      <c r="AB8" s="196">
        <v>0</v>
      </c>
      <c r="AC8" s="196">
        <v>0</v>
      </c>
      <c r="AD8" s="196">
        <v>17.8</v>
      </c>
      <c r="AE8" s="196">
        <v>0</v>
      </c>
      <c r="AF8" s="196">
        <v>0</v>
      </c>
      <c r="AG8" s="196">
        <v>51.09</v>
      </c>
      <c r="AH8" s="196">
        <v>0</v>
      </c>
      <c r="AI8" s="196">
        <v>12.53</v>
      </c>
      <c r="AJ8" s="196">
        <v>0</v>
      </c>
      <c r="AK8" s="196">
        <v>11.08</v>
      </c>
      <c r="AL8" s="196">
        <v>0</v>
      </c>
      <c r="AM8" s="196">
        <v>0</v>
      </c>
      <c r="AN8" s="196">
        <v>0</v>
      </c>
      <c r="AO8" s="196">
        <v>168.58</v>
      </c>
      <c r="AP8" s="196">
        <v>0</v>
      </c>
      <c r="AQ8" s="196">
        <v>0</v>
      </c>
      <c r="AR8" s="196">
        <v>4.67</v>
      </c>
      <c r="AS8" s="196">
        <v>0</v>
      </c>
      <c r="AT8" s="196">
        <v>18.16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4.67</v>
      </c>
      <c r="D9" s="196">
        <v>4.67</v>
      </c>
      <c r="E9" s="196">
        <v>0</v>
      </c>
      <c r="F9" s="196">
        <v>0</v>
      </c>
      <c r="G9" s="196">
        <v>21.86</v>
      </c>
      <c r="H9" s="196">
        <v>0</v>
      </c>
      <c r="I9" s="196">
        <v>0</v>
      </c>
      <c r="J9" s="196">
        <v>10.09</v>
      </c>
      <c r="K9" s="196">
        <v>4.0199999999999996</v>
      </c>
      <c r="L9" s="196">
        <v>181.89</v>
      </c>
      <c r="M9" s="196">
        <v>1.1000000000000001</v>
      </c>
      <c r="N9" s="196">
        <v>1.35</v>
      </c>
      <c r="O9" s="196">
        <v>0</v>
      </c>
      <c r="P9" s="196">
        <v>1.86</v>
      </c>
      <c r="Q9" s="196">
        <v>3.78</v>
      </c>
      <c r="R9" s="196">
        <v>5.99</v>
      </c>
      <c r="S9" s="196">
        <v>3.81</v>
      </c>
      <c r="T9" s="196">
        <v>0</v>
      </c>
      <c r="U9" s="196">
        <v>0.82</v>
      </c>
      <c r="V9" s="196">
        <v>4.38</v>
      </c>
      <c r="W9" s="196">
        <v>9.43</v>
      </c>
      <c r="X9" s="196">
        <v>30.84</v>
      </c>
      <c r="Y9" s="196">
        <v>0</v>
      </c>
      <c r="Z9" s="196">
        <v>58.47</v>
      </c>
      <c r="AA9" s="196">
        <v>19.98</v>
      </c>
      <c r="AB9" s="196">
        <v>0</v>
      </c>
      <c r="AC9" s="196">
        <v>0</v>
      </c>
      <c r="AD9" s="196">
        <v>17.8</v>
      </c>
      <c r="AE9" s="196">
        <v>0</v>
      </c>
      <c r="AF9" s="196">
        <v>0</v>
      </c>
      <c r="AG9" s="196">
        <v>51.09</v>
      </c>
      <c r="AH9" s="196">
        <v>0</v>
      </c>
      <c r="AI9" s="196">
        <v>12.53</v>
      </c>
      <c r="AJ9" s="196">
        <v>0</v>
      </c>
      <c r="AK9" s="196">
        <v>11.08</v>
      </c>
      <c r="AL9" s="196">
        <v>0</v>
      </c>
      <c r="AM9" s="196">
        <v>0</v>
      </c>
      <c r="AN9" s="196">
        <v>0</v>
      </c>
      <c r="AO9" s="196">
        <v>168.58</v>
      </c>
      <c r="AP9" s="196">
        <v>0</v>
      </c>
      <c r="AQ9" s="196">
        <v>0</v>
      </c>
      <c r="AR9" s="196">
        <v>4.67</v>
      </c>
      <c r="AS9" s="196">
        <v>0</v>
      </c>
      <c r="AT9" s="196">
        <v>18.16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4.67</v>
      </c>
      <c r="D10" s="196">
        <v>4.67</v>
      </c>
      <c r="E10" s="196">
        <v>0</v>
      </c>
      <c r="F10" s="196">
        <v>0</v>
      </c>
      <c r="G10" s="196">
        <v>21.86</v>
      </c>
      <c r="H10" s="196">
        <v>0</v>
      </c>
      <c r="I10" s="196">
        <v>0</v>
      </c>
      <c r="J10" s="196">
        <v>10.09</v>
      </c>
      <c r="K10" s="196">
        <v>4.0199999999999996</v>
      </c>
      <c r="L10" s="196">
        <v>181.89</v>
      </c>
      <c r="M10" s="196">
        <v>1.1000000000000001</v>
      </c>
      <c r="N10" s="196">
        <v>1.35</v>
      </c>
      <c r="O10" s="196">
        <v>0</v>
      </c>
      <c r="P10" s="196">
        <v>1.86</v>
      </c>
      <c r="Q10" s="196">
        <v>3.78</v>
      </c>
      <c r="R10" s="196">
        <v>5.99</v>
      </c>
      <c r="S10" s="196">
        <v>3.81</v>
      </c>
      <c r="T10" s="196">
        <v>0</v>
      </c>
      <c r="U10" s="196">
        <v>0.82</v>
      </c>
      <c r="V10" s="196">
        <v>4.38</v>
      </c>
      <c r="W10" s="196">
        <v>9.43</v>
      </c>
      <c r="X10" s="196">
        <v>30.84</v>
      </c>
      <c r="Y10" s="196">
        <v>0</v>
      </c>
      <c r="Z10" s="196">
        <v>58.47</v>
      </c>
      <c r="AA10" s="196">
        <v>19.98</v>
      </c>
      <c r="AB10" s="196">
        <v>0</v>
      </c>
      <c r="AC10" s="196">
        <v>0</v>
      </c>
      <c r="AD10" s="196">
        <v>17.8</v>
      </c>
      <c r="AE10" s="196">
        <v>0</v>
      </c>
      <c r="AF10" s="196">
        <v>0</v>
      </c>
      <c r="AG10" s="196">
        <v>51.09</v>
      </c>
      <c r="AH10" s="196">
        <v>0</v>
      </c>
      <c r="AI10" s="196">
        <v>12.53</v>
      </c>
      <c r="AJ10" s="196">
        <v>0</v>
      </c>
      <c r="AK10" s="196">
        <v>11.08</v>
      </c>
      <c r="AL10" s="196">
        <v>0</v>
      </c>
      <c r="AM10" s="196">
        <v>0</v>
      </c>
      <c r="AN10" s="196">
        <v>0</v>
      </c>
      <c r="AO10" s="196">
        <v>168.58</v>
      </c>
      <c r="AP10" s="196">
        <v>0</v>
      </c>
      <c r="AQ10" s="196">
        <v>0</v>
      </c>
      <c r="AR10" s="196">
        <v>4.67</v>
      </c>
      <c r="AS10" s="196">
        <v>0</v>
      </c>
      <c r="AT10" s="196">
        <v>18.16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4.67</v>
      </c>
      <c r="D11" s="196">
        <v>4.67</v>
      </c>
      <c r="E11" s="196">
        <v>0</v>
      </c>
      <c r="F11" s="196">
        <v>0</v>
      </c>
      <c r="G11" s="196">
        <v>21.86</v>
      </c>
      <c r="H11" s="196">
        <v>0</v>
      </c>
      <c r="I11" s="196">
        <v>0</v>
      </c>
      <c r="J11" s="196">
        <v>10.09</v>
      </c>
      <c r="K11" s="196">
        <v>4.0199999999999996</v>
      </c>
      <c r="L11" s="196">
        <v>181.89</v>
      </c>
      <c r="M11" s="196">
        <v>1.1000000000000001</v>
      </c>
      <c r="N11" s="196">
        <v>1.35</v>
      </c>
      <c r="O11" s="196">
        <v>0</v>
      </c>
      <c r="P11" s="196">
        <v>1.86</v>
      </c>
      <c r="Q11" s="196">
        <v>3.78</v>
      </c>
      <c r="R11" s="196">
        <v>5.99</v>
      </c>
      <c r="S11" s="196">
        <v>3.81</v>
      </c>
      <c r="T11" s="196">
        <v>0</v>
      </c>
      <c r="U11" s="196">
        <v>0.82</v>
      </c>
      <c r="V11" s="196">
        <v>2.99</v>
      </c>
      <c r="W11" s="196">
        <v>9.43</v>
      </c>
      <c r="X11" s="196">
        <v>30.84</v>
      </c>
      <c r="Y11" s="196">
        <v>0</v>
      </c>
      <c r="Z11" s="196">
        <v>58.47</v>
      </c>
      <c r="AA11" s="196">
        <v>19.98</v>
      </c>
      <c r="AB11" s="196">
        <v>0</v>
      </c>
      <c r="AC11" s="196">
        <v>0</v>
      </c>
      <c r="AD11" s="196">
        <v>17.8</v>
      </c>
      <c r="AE11" s="196">
        <v>0</v>
      </c>
      <c r="AF11" s="196">
        <v>0</v>
      </c>
      <c r="AG11" s="196">
        <v>51.09</v>
      </c>
      <c r="AH11" s="196">
        <v>0</v>
      </c>
      <c r="AI11" s="196">
        <v>12.53</v>
      </c>
      <c r="AJ11" s="196">
        <v>0</v>
      </c>
      <c r="AK11" s="196">
        <v>11.08</v>
      </c>
      <c r="AL11" s="196">
        <v>0</v>
      </c>
      <c r="AM11" s="196">
        <v>0</v>
      </c>
      <c r="AN11" s="196">
        <v>0</v>
      </c>
      <c r="AO11" s="196">
        <v>168.58</v>
      </c>
      <c r="AP11" s="196">
        <v>0</v>
      </c>
      <c r="AQ11" s="196">
        <v>0</v>
      </c>
      <c r="AR11" s="196">
        <v>4.67</v>
      </c>
      <c r="AS11" s="196">
        <v>0</v>
      </c>
      <c r="AT11" s="196">
        <v>18.16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4.67</v>
      </c>
      <c r="D12" s="196">
        <v>4.67</v>
      </c>
      <c r="E12" s="196">
        <v>0</v>
      </c>
      <c r="F12" s="196">
        <v>0</v>
      </c>
      <c r="G12" s="196">
        <v>21.86</v>
      </c>
      <c r="H12" s="196">
        <v>0</v>
      </c>
      <c r="I12" s="196">
        <v>0</v>
      </c>
      <c r="J12" s="196">
        <v>10.09</v>
      </c>
      <c r="K12" s="196">
        <v>4.0199999999999996</v>
      </c>
      <c r="L12" s="196">
        <v>181.89</v>
      </c>
      <c r="M12" s="196">
        <v>1.1000000000000001</v>
      </c>
      <c r="N12" s="196">
        <v>1.35</v>
      </c>
      <c r="O12" s="196">
        <v>0</v>
      </c>
      <c r="P12" s="196">
        <v>1.86</v>
      </c>
      <c r="Q12" s="196">
        <v>3.78</v>
      </c>
      <c r="R12" s="196">
        <v>5.99</v>
      </c>
      <c r="S12" s="196">
        <v>3.81</v>
      </c>
      <c r="T12" s="196">
        <v>0</v>
      </c>
      <c r="U12" s="196">
        <v>0.82</v>
      </c>
      <c r="V12" s="196">
        <v>2.99</v>
      </c>
      <c r="W12" s="196">
        <v>9.43</v>
      </c>
      <c r="X12" s="196">
        <v>30.84</v>
      </c>
      <c r="Y12" s="196">
        <v>0</v>
      </c>
      <c r="Z12" s="196">
        <v>58.47</v>
      </c>
      <c r="AA12" s="196">
        <v>19.98</v>
      </c>
      <c r="AB12" s="196">
        <v>0</v>
      </c>
      <c r="AC12" s="196">
        <v>0</v>
      </c>
      <c r="AD12" s="196">
        <v>17.8</v>
      </c>
      <c r="AE12" s="196">
        <v>0</v>
      </c>
      <c r="AF12" s="196">
        <v>0</v>
      </c>
      <c r="AG12" s="196">
        <v>51.09</v>
      </c>
      <c r="AH12" s="196">
        <v>0</v>
      </c>
      <c r="AI12" s="196">
        <v>12.53</v>
      </c>
      <c r="AJ12" s="196">
        <v>0</v>
      </c>
      <c r="AK12" s="196">
        <v>11.08</v>
      </c>
      <c r="AL12" s="196">
        <v>0</v>
      </c>
      <c r="AM12" s="196">
        <v>0</v>
      </c>
      <c r="AN12" s="196">
        <v>0</v>
      </c>
      <c r="AO12" s="196">
        <v>168.58</v>
      </c>
      <c r="AP12" s="196">
        <v>0</v>
      </c>
      <c r="AQ12" s="196">
        <v>0</v>
      </c>
      <c r="AR12" s="196">
        <v>4.67</v>
      </c>
      <c r="AS12" s="196">
        <v>0</v>
      </c>
      <c r="AT12" s="196">
        <v>18.16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4.67</v>
      </c>
      <c r="D13" s="196">
        <v>4.67</v>
      </c>
      <c r="E13" s="196">
        <v>0</v>
      </c>
      <c r="F13" s="196">
        <v>0</v>
      </c>
      <c r="G13" s="196">
        <v>21.86</v>
      </c>
      <c r="H13" s="196">
        <v>0</v>
      </c>
      <c r="I13" s="196">
        <v>0</v>
      </c>
      <c r="J13" s="196">
        <v>10.09</v>
      </c>
      <c r="K13" s="196">
        <v>4.0199999999999996</v>
      </c>
      <c r="L13" s="196">
        <v>181.89</v>
      </c>
      <c r="M13" s="196">
        <v>1.1000000000000001</v>
      </c>
      <c r="N13" s="196">
        <v>1.35</v>
      </c>
      <c r="O13" s="196">
        <v>0</v>
      </c>
      <c r="P13" s="196">
        <v>1.86</v>
      </c>
      <c r="Q13" s="196">
        <v>3.78</v>
      </c>
      <c r="R13" s="196">
        <v>5.99</v>
      </c>
      <c r="S13" s="196">
        <v>3.81</v>
      </c>
      <c r="T13" s="196">
        <v>0</v>
      </c>
      <c r="U13" s="196">
        <v>0.82</v>
      </c>
      <c r="V13" s="196">
        <v>2.99</v>
      </c>
      <c r="W13" s="196">
        <v>9.43</v>
      </c>
      <c r="X13" s="196">
        <v>30.84</v>
      </c>
      <c r="Y13" s="196">
        <v>0</v>
      </c>
      <c r="Z13" s="196">
        <v>50.36</v>
      </c>
      <c r="AA13" s="196">
        <v>19.98</v>
      </c>
      <c r="AB13" s="196">
        <v>0</v>
      </c>
      <c r="AC13" s="196">
        <v>0</v>
      </c>
      <c r="AD13" s="196">
        <v>17.8</v>
      </c>
      <c r="AE13" s="196">
        <v>0</v>
      </c>
      <c r="AF13" s="196">
        <v>0</v>
      </c>
      <c r="AG13" s="196">
        <v>51.09</v>
      </c>
      <c r="AH13" s="196">
        <v>0</v>
      </c>
      <c r="AI13" s="196">
        <v>12.53</v>
      </c>
      <c r="AJ13" s="196">
        <v>0</v>
      </c>
      <c r="AK13" s="196">
        <v>11.08</v>
      </c>
      <c r="AL13" s="196">
        <v>0</v>
      </c>
      <c r="AM13" s="196">
        <v>0</v>
      </c>
      <c r="AN13" s="196">
        <v>0</v>
      </c>
      <c r="AO13" s="196">
        <v>168.58</v>
      </c>
      <c r="AP13" s="196">
        <v>0</v>
      </c>
      <c r="AQ13" s="196">
        <v>0</v>
      </c>
      <c r="AR13" s="196">
        <v>4.67</v>
      </c>
      <c r="AS13" s="196">
        <v>0</v>
      </c>
      <c r="AT13" s="196">
        <v>18.16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4.67</v>
      </c>
      <c r="D14" s="196">
        <v>4.67</v>
      </c>
      <c r="E14" s="196">
        <v>0</v>
      </c>
      <c r="F14" s="196">
        <v>0</v>
      </c>
      <c r="G14" s="196">
        <v>21.86</v>
      </c>
      <c r="H14" s="196">
        <v>0</v>
      </c>
      <c r="I14" s="196">
        <v>0</v>
      </c>
      <c r="J14" s="196">
        <v>10.09</v>
      </c>
      <c r="K14" s="196">
        <v>4.0199999999999996</v>
      </c>
      <c r="L14" s="196">
        <v>181.89</v>
      </c>
      <c r="M14" s="196">
        <v>1.1000000000000001</v>
      </c>
      <c r="N14" s="196">
        <v>1.35</v>
      </c>
      <c r="O14" s="196">
        <v>0</v>
      </c>
      <c r="P14" s="196">
        <v>1.86</v>
      </c>
      <c r="Q14" s="196">
        <v>3.78</v>
      </c>
      <c r="R14" s="196">
        <v>5.99</v>
      </c>
      <c r="S14" s="196">
        <v>3.81</v>
      </c>
      <c r="T14" s="196">
        <v>0</v>
      </c>
      <c r="U14" s="196">
        <v>0.82</v>
      </c>
      <c r="V14" s="196">
        <v>2.99</v>
      </c>
      <c r="W14" s="196">
        <v>9.43</v>
      </c>
      <c r="X14" s="196">
        <v>30.84</v>
      </c>
      <c r="Y14" s="196">
        <v>0</v>
      </c>
      <c r="Z14" s="196">
        <v>58.47</v>
      </c>
      <c r="AA14" s="196">
        <v>19.98</v>
      </c>
      <c r="AB14" s="196">
        <v>0</v>
      </c>
      <c r="AC14" s="196">
        <v>0</v>
      </c>
      <c r="AD14" s="196">
        <v>17.8</v>
      </c>
      <c r="AE14" s="196">
        <v>0</v>
      </c>
      <c r="AF14" s="196">
        <v>0</v>
      </c>
      <c r="AG14" s="196">
        <v>51.09</v>
      </c>
      <c r="AH14" s="196">
        <v>0</v>
      </c>
      <c r="AI14" s="196">
        <v>12.53</v>
      </c>
      <c r="AJ14" s="196">
        <v>0</v>
      </c>
      <c r="AK14" s="196">
        <v>11.08</v>
      </c>
      <c r="AL14" s="196">
        <v>0</v>
      </c>
      <c r="AM14" s="196">
        <v>0</v>
      </c>
      <c r="AN14" s="196">
        <v>0</v>
      </c>
      <c r="AO14" s="196">
        <v>168.58</v>
      </c>
      <c r="AP14" s="196">
        <v>0</v>
      </c>
      <c r="AQ14" s="196">
        <v>0</v>
      </c>
      <c r="AR14" s="196">
        <v>4.67</v>
      </c>
      <c r="AS14" s="196">
        <v>0</v>
      </c>
      <c r="AT14" s="196">
        <v>18.16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4.67</v>
      </c>
      <c r="D15" s="196">
        <v>4.67</v>
      </c>
      <c r="E15" s="196">
        <v>0</v>
      </c>
      <c r="F15" s="196">
        <v>0</v>
      </c>
      <c r="G15" s="196">
        <v>21.86</v>
      </c>
      <c r="H15" s="196">
        <v>0</v>
      </c>
      <c r="I15" s="196">
        <v>0</v>
      </c>
      <c r="J15" s="196">
        <v>10.09</v>
      </c>
      <c r="K15" s="196">
        <v>4.0199999999999996</v>
      </c>
      <c r="L15" s="196">
        <v>181.89</v>
      </c>
      <c r="M15" s="196">
        <v>1.1000000000000001</v>
      </c>
      <c r="N15" s="196">
        <v>1.35</v>
      </c>
      <c r="O15" s="196">
        <v>0</v>
      </c>
      <c r="P15" s="196">
        <v>1.86</v>
      </c>
      <c r="Q15" s="196">
        <v>3.78</v>
      </c>
      <c r="R15" s="196">
        <v>5.99</v>
      </c>
      <c r="S15" s="196">
        <v>3.81</v>
      </c>
      <c r="T15" s="196">
        <v>0</v>
      </c>
      <c r="U15" s="196">
        <v>0.82</v>
      </c>
      <c r="V15" s="196">
        <v>2.99</v>
      </c>
      <c r="W15" s="196">
        <v>9.43</v>
      </c>
      <c r="X15" s="196">
        <v>30.84</v>
      </c>
      <c r="Y15" s="196">
        <v>0</v>
      </c>
      <c r="Z15" s="196">
        <v>58.47</v>
      </c>
      <c r="AA15" s="196">
        <v>19.98</v>
      </c>
      <c r="AB15" s="196">
        <v>0</v>
      </c>
      <c r="AC15" s="196">
        <v>0</v>
      </c>
      <c r="AD15" s="196">
        <v>17.8</v>
      </c>
      <c r="AE15" s="196">
        <v>0</v>
      </c>
      <c r="AF15" s="196">
        <v>0</v>
      </c>
      <c r="AG15" s="196">
        <v>51.09</v>
      </c>
      <c r="AH15" s="196">
        <v>0</v>
      </c>
      <c r="AI15" s="196">
        <v>12.53</v>
      </c>
      <c r="AJ15" s="196">
        <v>0</v>
      </c>
      <c r="AK15" s="196">
        <v>11.08</v>
      </c>
      <c r="AL15" s="196">
        <v>0</v>
      </c>
      <c r="AM15" s="196">
        <v>0</v>
      </c>
      <c r="AN15" s="196">
        <v>0</v>
      </c>
      <c r="AO15" s="196">
        <v>168.58</v>
      </c>
      <c r="AP15" s="196">
        <v>0</v>
      </c>
      <c r="AQ15" s="196">
        <v>0</v>
      </c>
      <c r="AR15" s="196">
        <v>4.67</v>
      </c>
      <c r="AS15" s="196">
        <v>0</v>
      </c>
      <c r="AT15" s="196">
        <v>18.16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4.67</v>
      </c>
      <c r="D16" s="196">
        <v>4.67</v>
      </c>
      <c r="E16" s="196">
        <v>0</v>
      </c>
      <c r="F16" s="196">
        <v>0</v>
      </c>
      <c r="G16" s="196">
        <v>21.86</v>
      </c>
      <c r="H16" s="196">
        <v>0</v>
      </c>
      <c r="I16" s="196">
        <v>0</v>
      </c>
      <c r="J16" s="196">
        <v>10.09</v>
      </c>
      <c r="K16" s="196">
        <v>4.0199999999999996</v>
      </c>
      <c r="L16" s="196">
        <v>181.89</v>
      </c>
      <c r="M16" s="196">
        <v>1.1000000000000001</v>
      </c>
      <c r="N16" s="196">
        <v>1.35</v>
      </c>
      <c r="O16" s="196">
        <v>0</v>
      </c>
      <c r="P16" s="196">
        <v>1.86</v>
      </c>
      <c r="Q16" s="196">
        <v>3.78</v>
      </c>
      <c r="R16" s="196">
        <v>5.99</v>
      </c>
      <c r="S16" s="196">
        <v>3.81</v>
      </c>
      <c r="T16" s="196">
        <v>0</v>
      </c>
      <c r="U16" s="196">
        <v>0.82</v>
      </c>
      <c r="V16" s="196">
        <v>2.99</v>
      </c>
      <c r="W16" s="196">
        <v>9.43</v>
      </c>
      <c r="X16" s="196">
        <v>30.84</v>
      </c>
      <c r="Y16" s="196">
        <v>0</v>
      </c>
      <c r="Z16" s="196">
        <v>58.47</v>
      </c>
      <c r="AA16" s="196">
        <v>19.98</v>
      </c>
      <c r="AB16" s="196">
        <v>0</v>
      </c>
      <c r="AC16" s="196">
        <v>0</v>
      </c>
      <c r="AD16" s="196">
        <v>17.8</v>
      </c>
      <c r="AE16" s="196">
        <v>0</v>
      </c>
      <c r="AF16" s="196">
        <v>0</v>
      </c>
      <c r="AG16" s="196">
        <v>51.09</v>
      </c>
      <c r="AH16" s="196">
        <v>0</v>
      </c>
      <c r="AI16" s="196">
        <v>12.53</v>
      </c>
      <c r="AJ16" s="196">
        <v>0</v>
      </c>
      <c r="AK16" s="196">
        <v>11.08</v>
      </c>
      <c r="AL16" s="196">
        <v>0</v>
      </c>
      <c r="AM16" s="196">
        <v>0</v>
      </c>
      <c r="AN16" s="196">
        <v>0</v>
      </c>
      <c r="AO16" s="196">
        <v>168.58</v>
      </c>
      <c r="AP16" s="196">
        <v>0</v>
      </c>
      <c r="AQ16" s="196">
        <v>0</v>
      </c>
      <c r="AR16" s="196">
        <v>4.67</v>
      </c>
      <c r="AS16" s="196">
        <v>0</v>
      </c>
      <c r="AT16" s="196">
        <v>18.16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4.67</v>
      </c>
      <c r="D17" s="196">
        <v>4.67</v>
      </c>
      <c r="E17" s="196">
        <v>0</v>
      </c>
      <c r="F17" s="196">
        <v>0</v>
      </c>
      <c r="G17" s="196">
        <v>21.86</v>
      </c>
      <c r="H17" s="196">
        <v>0</v>
      </c>
      <c r="I17" s="196">
        <v>0</v>
      </c>
      <c r="J17" s="196">
        <v>10.09</v>
      </c>
      <c r="K17" s="196">
        <v>4.0199999999999996</v>
      </c>
      <c r="L17" s="196">
        <v>181.89</v>
      </c>
      <c r="M17" s="196">
        <v>1.1000000000000001</v>
      </c>
      <c r="N17" s="196">
        <v>1.35</v>
      </c>
      <c r="O17" s="196">
        <v>0</v>
      </c>
      <c r="P17" s="196">
        <v>1.86</v>
      </c>
      <c r="Q17" s="196">
        <v>3.78</v>
      </c>
      <c r="R17" s="196">
        <v>5.99</v>
      </c>
      <c r="S17" s="196">
        <v>3.81</v>
      </c>
      <c r="T17" s="196">
        <v>0</v>
      </c>
      <c r="U17" s="196">
        <v>0.82</v>
      </c>
      <c r="V17" s="196">
        <v>2.99</v>
      </c>
      <c r="W17" s="196">
        <v>9.43</v>
      </c>
      <c r="X17" s="196">
        <v>30.84</v>
      </c>
      <c r="Y17" s="196">
        <v>0</v>
      </c>
      <c r="Z17" s="196">
        <v>58.47</v>
      </c>
      <c r="AA17" s="196">
        <v>19.98</v>
      </c>
      <c r="AB17" s="196">
        <v>0</v>
      </c>
      <c r="AC17" s="196">
        <v>0</v>
      </c>
      <c r="AD17" s="196">
        <v>17.8</v>
      </c>
      <c r="AE17" s="196">
        <v>0</v>
      </c>
      <c r="AF17" s="196">
        <v>0</v>
      </c>
      <c r="AG17" s="196">
        <v>51.09</v>
      </c>
      <c r="AH17" s="196">
        <v>0</v>
      </c>
      <c r="AI17" s="196">
        <v>12.53</v>
      </c>
      <c r="AJ17" s="196">
        <v>0</v>
      </c>
      <c r="AK17" s="196">
        <v>11.08</v>
      </c>
      <c r="AL17" s="196">
        <v>0</v>
      </c>
      <c r="AM17" s="196">
        <v>0</v>
      </c>
      <c r="AN17" s="196">
        <v>0</v>
      </c>
      <c r="AO17" s="196">
        <v>168.58</v>
      </c>
      <c r="AP17" s="196">
        <v>0</v>
      </c>
      <c r="AQ17" s="196">
        <v>0</v>
      </c>
      <c r="AR17" s="196">
        <v>4.67</v>
      </c>
      <c r="AS17" s="196">
        <v>0</v>
      </c>
      <c r="AT17" s="196">
        <v>18.16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4.67</v>
      </c>
      <c r="D18" s="196">
        <v>4.67</v>
      </c>
      <c r="E18" s="196">
        <v>0</v>
      </c>
      <c r="F18" s="196">
        <v>0</v>
      </c>
      <c r="G18" s="196">
        <v>21.86</v>
      </c>
      <c r="H18" s="196">
        <v>0</v>
      </c>
      <c r="I18" s="196">
        <v>0</v>
      </c>
      <c r="J18" s="196">
        <v>10.09</v>
      </c>
      <c r="K18" s="196">
        <v>4.0199999999999996</v>
      </c>
      <c r="L18" s="196">
        <v>181.89</v>
      </c>
      <c r="M18" s="196">
        <v>1.1000000000000001</v>
      </c>
      <c r="N18" s="196">
        <v>1.35</v>
      </c>
      <c r="O18" s="196">
        <v>0</v>
      </c>
      <c r="P18" s="196">
        <v>1.86</v>
      </c>
      <c r="Q18" s="196">
        <v>3.78</v>
      </c>
      <c r="R18" s="196">
        <v>5.99</v>
      </c>
      <c r="S18" s="196">
        <v>3.81</v>
      </c>
      <c r="T18" s="196">
        <v>0</v>
      </c>
      <c r="U18" s="196">
        <v>0.82</v>
      </c>
      <c r="V18" s="196">
        <v>2.99</v>
      </c>
      <c r="W18" s="196">
        <v>9.43</v>
      </c>
      <c r="X18" s="196">
        <v>30.84</v>
      </c>
      <c r="Y18" s="196">
        <v>0</v>
      </c>
      <c r="Z18" s="196">
        <v>58.47</v>
      </c>
      <c r="AA18" s="196">
        <v>19.98</v>
      </c>
      <c r="AB18" s="196">
        <v>0</v>
      </c>
      <c r="AC18" s="196">
        <v>0</v>
      </c>
      <c r="AD18" s="196">
        <v>17.8</v>
      </c>
      <c r="AE18" s="196">
        <v>0</v>
      </c>
      <c r="AF18" s="196">
        <v>0</v>
      </c>
      <c r="AG18" s="196">
        <v>51.09</v>
      </c>
      <c r="AH18" s="196">
        <v>0</v>
      </c>
      <c r="AI18" s="196">
        <v>12.53</v>
      </c>
      <c r="AJ18" s="196">
        <v>0</v>
      </c>
      <c r="AK18" s="196">
        <v>11.08</v>
      </c>
      <c r="AL18" s="196">
        <v>0</v>
      </c>
      <c r="AM18" s="196">
        <v>0</v>
      </c>
      <c r="AN18" s="196">
        <v>0</v>
      </c>
      <c r="AO18" s="196">
        <v>168.58</v>
      </c>
      <c r="AP18" s="196">
        <v>0</v>
      </c>
      <c r="AQ18" s="196">
        <v>0</v>
      </c>
      <c r="AR18" s="196">
        <v>4.67</v>
      </c>
      <c r="AS18" s="196">
        <v>0</v>
      </c>
      <c r="AT18" s="196">
        <v>18.16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4.67</v>
      </c>
      <c r="D19" s="196">
        <v>4.67</v>
      </c>
      <c r="E19" s="196">
        <v>0</v>
      </c>
      <c r="F19" s="196">
        <v>0</v>
      </c>
      <c r="G19" s="196">
        <v>21.86</v>
      </c>
      <c r="H19" s="196">
        <v>0</v>
      </c>
      <c r="I19" s="196">
        <v>0</v>
      </c>
      <c r="J19" s="196">
        <v>10.09</v>
      </c>
      <c r="K19" s="196">
        <v>4.0199999999999996</v>
      </c>
      <c r="L19" s="196">
        <v>181.89</v>
      </c>
      <c r="M19" s="196">
        <v>1.1000000000000001</v>
      </c>
      <c r="N19" s="196">
        <v>1.35</v>
      </c>
      <c r="O19" s="196">
        <v>0</v>
      </c>
      <c r="P19" s="196">
        <v>1.86</v>
      </c>
      <c r="Q19" s="196">
        <v>3.78</v>
      </c>
      <c r="R19" s="196">
        <v>5.99</v>
      </c>
      <c r="S19" s="196">
        <v>3.81</v>
      </c>
      <c r="T19" s="196">
        <v>0</v>
      </c>
      <c r="U19" s="196">
        <v>0.82</v>
      </c>
      <c r="V19" s="196">
        <v>2.99</v>
      </c>
      <c r="W19" s="196">
        <v>9.43</v>
      </c>
      <c r="X19" s="196">
        <v>30.84</v>
      </c>
      <c r="Y19" s="196">
        <v>0</v>
      </c>
      <c r="Z19" s="196">
        <v>58.47</v>
      </c>
      <c r="AA19" s="196">
        <v>19.98</v>
      </c>
      <c r="AB19" s="196">
        <v>0</v>
      </c>
      <c r="AC19" s="196">
        <v>0</v>
      </c>
      <c r="AD19" s="196">
        <v>17.8</v>
      </c>
      <c r="AE19" s="196">
        <v>0</v>
      </c>
      <c r="AF19" s="196">
        <v>0</v>
      </c>
      <c r="AG19" s="196">
        <v>51.09</v>
      </c>
      <c r="AH19" s="196">
        <v>0</v>
      </c>
      <c r="AI19" s="196">
        <v>12.53</v>
      </c>
      <c r="AJ19" s="196">
        <v>0</v>
      </c>
      <c r="AK19" s="196">
        <v>11.08</v>
      </c>
      <c r="AL19" s="196">
        <v>0</v>
      </c>
      <c r="AM19" s="196">
        <v>0</v>
      </c>
      <c r="AN19" s="196">
        <v>0</v>
      </c>
      <c r="AO19" s="196">
        <v>168.58</v>
      </c>
      <c r="AP19" s="196">
        <v>0</v>
      </c>
      <c r="AQ19" s="196">
        <v>0</v>
      </c>
      <c r="AR19" s="196">
        <v>4.67</v>
      </c>
      <c r="AS19" s="196">
        <v>0</v>
      </c>
      <c r="AT19" s="196">
        <v>18.16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4.67</v>
      </c>
      <c r="D20" s="196">
        <v>4.67</v>
      </c>
      <c r="E20" s="196">
        <v>0</v>
      </c>
      <c r="F20" s="196">
        <v>0</v>
      </c>
      <c r="G20" s="196">
        <v>21.86</v>
      </c>
      <c r="H20" s="196">
        <v>0</v>
      </c>
      <c r="I20" s="196">
        <v>0</v>
      </c>
      <c r="J20" s="196">
        <v>10.09</v>
      </c>
      <c r="K20" s="196">
        <v>4.0199999999999996</v>
      </c>
      <c r="L20" s="196">
        <v>181.89</v>
      </c>
      <c r="M20" s="196">
        <v>1.1000000000000001</v>
      </c>
      <c r="N20" s="196">
        <v>1.35</v>
      </c>
      <c r="O20" s="196">
        <v>0</v>
      </c>
      <c r="P20" s="196">
        <v>1.86</v>
      </c>
      <c r="Q20" s="196">
        <v>3.78</v>
      </c>
      <c r="R20" s="196">
        <v>5.99</v>
      </c>
      <c r="S20" s="196">
        <v>3.81</v>
      </c>
      <c r="T20" s="196">
        <v>0</v>
      </c>
      <c r="U20" s="196">
        <v>0.82</v>
      </c>
      <c r="V20" s="196">
        <v>2.99</v>
      </c>
      <c r="W20" s="196">
        <v>9.43</v>
      </c>
      <c r="X20" s="196">
        <v>30.84</v>
      </c>
      <c r="Y20" s="196">
        <v>0</v>
      </c>
      <c r="Z20" s="196">
        <v>58.47</v>
      </c>
      <c r="AA20" s="196">
        <v>19.98</v>
      </c>
      <c r="AB20" s="196">
        <v>0</v>
      </c>
      <c r="AC20" s="196">
        <v>0</v>
      </c>
      <c r="AD20" s="196">
        <v>17.8</v>
      </c>
      <c r="AE20" s="196">
        <v>0</v>
      </c>
      <c r="AF20" s="196">
        <v>0</v>
      </c>
      <c r="AG20" s="196">
        <v>51.09</v>
      </c>
      <c r="AH20" s="196">
        <v>0</v>
      </c>
      <c r="AI20" s="196">
        <v>12.53</v>
      </c>
      <c r="AJ20" s="196">
        <v>0</v>
      </c>
      <c r="AK20" s="196">
        <v>11.08</v>
      </c>
      <c r="AL20" s="196">
        <v>0</v>
      </c>
      <c r="AM20" s="196">
        <v>0</v>
      </c>
      <c r="AN20" s="196">
        <v>0</v>
      </c>
      <c r="AO20" s="196">
        <v>168.58</v>
      </c>
      <c r="AP20" s="196">
        <v>0</v>
      </c>
      <c r="AQ20" s="196">
        <v>0</v>
      </c>
      <c r="AR20" s="196">
        <v>4.67</v>
      </c>
      <c r="AS20" s="196">
        <v>0</v>
      </c>
      <c r="AT20" s="196">
        <v>18.16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4.67</v>
      </c>
      <c r="D21" s="196">
        <v>4.67</v>
      </c>
      <c r="E21" s="196">
        <v>0</v>
      </c>
      <c r="F21" s="196">
        <v>0</v>
      </c>
      <c r="G21" s="196">
        <v>21.86</v>
      </c>
      <c r="H21" s="196">
        <v>0</v>
      </c>
      <c r="I21" s="196">
        <v>0</v>
      </c>
      <c r="J21" s="196">
        <v>10.09</v>
      </c>
      <c r="K21" s="196">
        <v>4.0199999999999996</v>
      </c>
      <c r="L21" s="196">
        <v>181.89</v>
      </c>
      <c r="M21" s="196">
        <v>1.1000000000000001</v>
      </c>
      <c r="N21" s="196">
        <v>1.35</v>
      </c>
      <c r="O21" s="196">
        <v>0</v>
      </c>
      <c r="P21" s="196">
        <v>1.86</v>
      </c>
      <c r="Q21" s="196">
        <v>3.78</v>
      </c>
      <c r="R21" s="196">
        <v>5.99</v>
      </c>
      <c r="S21" s="196">
        <v>3.81</v>
      </c>
      <c r="T21" s="196">
        <v>0</v>
      </c>
      <c r="U21" s="196">
        <v>0.82</v>
      </c>
      <c r="V21" s="196">
        <v>2.99</v>
      </c>
      <c r="W21" s="196">
        <v>9.43</v>
      </c>
      <c r="X21" s="196">
        <v>30.84</v>
      </c>
      <c r="Y21" s="196">
        <v>0</v>
      </c>
      <c r="Z21" s="196">
        <v>59.8</v>
      </c>
      <c r="AA21" s="196">
        <v>19.98</v>
      </c>
      <c r="AB21" s="196">
        <v>0</v>
      </c>
      <c r="AC21" s="196">
        <v>0</v>
      </c>
      <c r="AD21" s="196">
        <v>17.8</v>
      </c>
      <c r="AE21" s="196">
        <v>0</v>
      </c>
      <c r="AF21" s="196">
        <v>0</v>
      </c>
      <c r="AG21" s="196">
        <v>51.09</v>
      </c>
      <c r="AH21" s="196">
        <v>0</v>
      </c>
      <c r="AI21" s="196">
        <v>12.53</v>
      </c>
      <c r="AJ21" s="196">
        <v>0</v>
      </c>
      <c r="AK21" s="196">
        <v>11.08</v>
      </c>
      <c r="AL21" s="196">
        <v>0</v>
      </c>
      <c r="AM21" s="196">
        <v>0</v>
      </c>
      <c r="AN21" s="196">
        <v>0</v>
      </c>
      <c r="AO21" s="196">
        <v>168.58</v>
      </c>
      <c r="AP21" s="196">
        <v>0</v>
      </c>
      <c r="AQ21" s="196">
        <v>0</v>
      </c>
      <c r="AR21" s="196">
        <v>4.67</v>
      </c>
      <c r="AS21" s="196">
        <v>0</v>
      </c>
      <c r="AT21" s="196">
        <v>18.16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4.67</v>
      </c>
      <c r="D22" s="196">
        <v>4.67</v>
      </c>
      <c r="E22" s="196">
        <v>0</v>
      </c>
      <c r="F22" s="196">
        <v>0</v>
      </c>
      <c r="G22" s="196">
        <v>21.86</v>
      </c>
      <c r="H22" s="196">
        <v>0</v>
      </c>
      <c r="I22" s="196">
        <v>0</v>
      </c>
      <c r="J22" s="196">
        <v>10.09</v>
      </c>
      <c r="K22" s="196">
        <v>4.0199999999999996</v>
      </c>
      <c r="L22" s="196">
        <v>181.89</v>
      </c>
      <c r="M22" s="196">
        <v>1.1000000000000001</v>
      </c>
      <c r="N22" s="196">
        <v>1.35</v>
      </c>
      <c r="O22" s="196">
        <v>0</v>
      </c>
      <c r="P22" s="196">
        <v>1.86</v>
      </c>
      <c r="Q22" s="196">
        <v>3.78</v>
      </c>
      <c r="R22" s="196">
        <v>5.99</v>
      </c>
      <c r="S22" s="196">
        <v>3.81</v>
      </c>
      <c r="T22" s="196">
        <v>0</v>
      </c>
      <c r="U22" s="196">
        <v>0.82</v>
      </c>
      <c r="V22" s="196">
        <v>2.99</v>
      </c>
      <c r="W22" s="196">
        <v>9.43</v>
      </c>
      <c r="X22" s="196">
        <v>30.84</v>
      </c>
      <c r="Y22" s="196">
        <v>0</v>
      </c>
      <c r="Z22" s="196">
        <v>58.47</v>
      </c>
      <c r="AA22" s="196">
        <v>19.98</v>
      </c>
      <c r="AB22" s="196">
        <v>0</v>
      </c>
      <c r="AC22" s="196">
        <v>0</v>
      </c>
      <c r="AD22" s="196">
        <v>17.8</v>
      </c>
      <c r="AE22" s="196">
        <v>0</v>
      </c>
      <c r="AF22" s="196">
        <v>0</v>
      </c>
      <c r="AG22" s="196">
        <v>51.09</v>
      </c>
      <c r="AH22" s="196">
        <v>0</v>
      </c>
      <c r="AI22" s="196">
        <v>12.53</v>
      </c>
      <c r="AJ22" s="196">
        <v>0</v>
      </c>
      <c r="AK22" s="196">
        <v>11.08</v>
      </c>
      <c r="AL22" s="196">
        <v>0</v>
      </c>
      <c r="AM22" s="196">
        <v>0</v>
      </c>
      <c r="AN22" s="196">
        <v>0</v>
      </c>
      <c r="AO22" s="196">
        <v>168.58</v>
      </c>
      <c r="AP22" s="196">
        <v>0</v>
      </c>
      <c r="AQ22" s="196">
        <v>0</v>
      </c>
      <c r="AR22" s="196">
        <v>4.67</v>
      </c>
      <c r="AS22" s="196">
        <v>0</v>
      </c>
      <c r="AT22" s="196">
        <v>18.16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4.67</v>
      </c>
      <c r="D23" s="196">
        <v>4.67</v>
      </c>
      <c r="E23" s="196">
        <v>0</v>
      </c>
      <c r="F23" s="196">
        <v>0</v>
      </c>
      <c r="G23" s="196">
        <v>21.86</v>
      </c>
      <c r="H23" s="196">
        <v>0</v>
      </c>
      <c r="I23" s="196">
        <v>0</v>
      </c>
      <c r="J23" s="196">
        <v>10.09</v>
      </c>
      <c r="K23" s="196">
        <v>4.0199999999999996</v>
      </c>
      <c r="L23" s="196">
        <v>181.9</v>
      </c>
      <c r="M23" s="196">
        <v>1.1000000000000001</v>
      </c>
      <c r="N23" s="196">
        <v>1.35</v>
      </c>
      <c r="O23" s="196">
        <v>0</v>
      </c>
      <c r="P23" s="196">
        <v>1.86</v>
      </c>
      <c r="Q23" s="196">
        <v>3.91</v>
      </c>
      <c r="R23" s="196">
        <v>7.24</v>
      </c>
      <c r="S23" s="196">
        <v>4.5599999999999996</v>
      </c>
      <c r="T23" s="196">
        <v>0</v>
      </c>
      <c r="U23" s="196">
        <v>0.82</v>
      </c>
      <c r="V23" s="196">
        <v>4.38</v>
      </c>
      <c r="W23" s="196">
        <v>9.43</v>
      </c>
      <c r="X23" s="196">
        <v>30.84</v>
      </c>
      <c r="Y23" s="196">
        <v>0</v>
      </c>
      <c r="Z23" s="196">
        <v>58.47</v>
      </c>
      <c r="AA23" s="196">
        <v>19.98</v>
      </c>
      <c r="AB23" s="196">
        <v>0</v>
      </c>
      <c r="AC23" s="196">
        <v>0</v>
      </c>
      <c r="AD23" s="196">
        <v>17.8</v>
      </c>
      <c r="AE23" s="196">
        <v>0</v>
      </c>
      <c r="AF23" s="196">
        <v>0</v>
      </c>
      <c r="AG23" s="196">
        <v>28.48</v>
      </c>
      <c r="AH23" s="196">
        <v>9.76</v>
      </c>
      <c r="AI23" s="196">
        <v>12.53</v>
      </c>
      <c r="AJ23" s="196">
        <v>0</v>
      </c>
      <c r="AK23" s="196">
        <v>11.08</v>
      </c>
      <c r="AL23" s="196">
        <v>0</v>
      </c>
      <c r="AM23" s="196">
        <v>0</v>
      </c>
      <c r="AN23" s="196">
        <v>0</v>
      </c>
      <c r="AO23" s="196">
        <v>168.58</v>
      </c>
      <c r="AP23" s="196">
        <v>0</v>
      </c>
      <c r="AQ23" s="196">
        <v>0</v>
      </c>
      <c r="AR23" s="196">
        <v>4.67</v>
      </c>
      <c r="AS23" s="196">
        <v>0</v>
      </c>
      <c r="AT23" s="196">
        <v>18.16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4.67</v>
      </c>
      <c r="D24" s="196">
        <v>4.67</v>
      </c>
      <c r="E24" s="196">
        <v>0</v>
      </c>
      <c r="F24" s="196">
        <v>0</v>
      </c>
      <c r="G24" s="196">
        <v>21.86</v>
      </c>
      <c r="H24" s="196">
        <v>0</v>
      </c>
      <c r="I24" s="196">
        <v>0</v>
      </c>
      <c r="J24" s="196">
        <v>10.09</v>
      </c>
      <c r="K24" s="196">
        <v>4.0199999999999996</v>
      </c>
      <c r="L24" s="196">
        <v>181.9</v>
      </c>
      <c r="M24" s="196">
        <v>1.1000000000000001</v>
      </c>
      <c r="N24" s="196">
        <v>1.35</v>
      </c>
      <c r="O24" s="196">
        <v>0</v>
      </c>
      <c r="P24" s="196">
        <v>1.86</v>
      </c>
      <c r="Q24" s="196">
        <v>3.81</v>
      </c>
      <c r="R24" s="196">
        <v>1.04</v>
      </c>
      <c r="S24" s="196">
        <v>4.26</v>
      </c>
      <c r="T24" s="196">
        <v>0</v>
      </c>
      <c r="U24" s="196">
        <v>0.82</v>
      </c>
      <c r="V24" s="196">
        <v>0.25</v>
      </c>
      <c r="W24" s="196">
        <v>0.54</v>
      </c>
      <c r="X24" s="196">
        <v>2.08</v>
      </c>
      <c r="Y24" s="196">
        <v>0</v>
      </c>
      <c r="Z24" s="196">
        <v>5.47</v>
      </c>
      <c r="AA24" s="196">
        <v>1.07</v>
      </c>
      <c r="AB24" s="196">
        <v>0</v>
      </c>
      <c r="AC24" s="196">
        <v>0</v>
      </c>
      <c r="AD24" s="196">
        <v>17.8</v>
      </c>
      <c r="AE24" s="196">
        <v>0</v>
      </c>
      <c r="AF24" s="196">
        <v>0</v>
      </c>
      <c r="AG24" s="196">
        <v>25.78</v>
      </c>
      <c r="AH24" s="196">
        <v>17.350000000000001</v>
      </c>
      <c r="AI24" s="196">
        <v>12.53</v>
      </c>
      <c r="AJ24" s="196">
        <v>0</v>
      </c>
      <c r="AK24" s="196">
        <v>11.08</v>
      </c>
      <c r="AL24" s="196">
        <v>0</v>
      </c>
      <c r="AM24" s="196">
        <v>0</v>
      </c>
      <c r="AN24" s="196">
        <v>0</v>
      </c>
      <c r="AO24" s="196">
        <v>168.58</v>
      </c>
      <c r="AP24" s="196">
        <v>0</v>
      </c>
      <c r="AQ24" s="196">
        <v>0</v>
      </c>
      <c r="AR24" s="196">
        <v>4.67</v>
      </c>
      <c r="AS24" s="196">
        <v>0</v>
      </c>
      <c r="AT24" s="196">
        <v>18.16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4.67</v>
      </c>
      <c r="D25" s="196">
        <v>4.67</v>
      </c>
      <c r="E25" s="196">
        <v>0</v>
      </c>
      <c r="F25" s="196">
        <v>0</v>
      </c>
      <c r="G25" s="196">
        <v>21.86</v>
      </c>
      <c r="H25" s="196">
        <v>0</v>
      </c>
      <c r="I25" s="196">
        <v>0</v>
      </c>
      <c r="J25" s="196">
        <v>10.09</v>
      </c>
      <c r="K25" s="196">
        <v>4.0199999999999996</v>
      </c>
      <c r="L25" s="196">
        <v>181.9</v>
      </c>
      <c r="M25" s="196">
        <v>1.1000000000000001</v>
      </c>
      <c r="N25" s="196">
        <v>1.35</v>
      </c>
      <c r="O25" s="196">
        <v>0</v>
      </c>
      <c r="P25" s="196">
        <v>1.86</v>
      </c>
      <c r="Q25" s="196">
        <v>3.81</v>
      </c>
      <c r="R25" s="196">
        <v>0.5</v>
      </c>
      <c r="S25" s="196">
        <v>4.26</v>
      </c>
      <c r="T25" s="196">
        <v>0</v>
      </c>
      <c r="U25" s="196">
        <v>0.82</v>
      </c>
      <c r="V25" s="196">
        <v>0.25</v>
      </c>
      <c r="W25" s="196">
        <v>0.55000000000000004</v>
      </c>
      <c r="X25" s="196">
        <v>2</v>
      </c>
      <c r="Y25" s="196">
        <v>0</v>
      </c>
      <c r="Z25" s="196">
        <v>3.01</v>
      </c>
      <c r="AA25" s="196">
        <v>1.07</v>
      </c>
      <c r="AB25" s="196">
        <v>0</v>
      </c>
      <c r="AC25" s="196">
        <v>0</v>
      </c>
      <c r="AD25" s="196">
        <v>17.8</v>
      </c>
      <c r="AE25" s="196">
        <v>0</v>
      </c>
      <c r="AF25" s="196">
        <v>0</v>
      </c>
      <c r="AG25" s="196">
        <v>51.09</v>
      </c>
      <c r="AH25" s="196">
        <v>0</v>
      </c>
      <c r="AI25" s="196">
        <v>12.53</v>
      </c>
      <c r="AJ25" s="196">
        <v>0</v>
      </c>
      <c r="AK25" s="196">
        <v>12.33</v>
      </c>
      <c r="AL25" s="196">
        <v>0</v>
      </c>
      <c r="AM25" s="196">
        <v>0</v>
      </c>
      <c r="AN25" s="196">
        <v>0</v>
      </c>
      <c r="AO25" s="196">
        <v>168.58</v>
      </c>
      <c r="AP25" s="196">
        <v>0</v>
      </c>
      <c r="AQ25" s="196">
        <v>0</v>
      </c>
      <c r="AR25" s="196">
        <v>4.67</v>
      </c>
      <c r="AS25" s="196">
        <v>0</v>
      </c>
      <c r="AT25" s="196">
        <v>18.16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4.67</v>
      </c>
      <c r="D26" s="196">
        <v>4.67</v>
      </c>
      <c r="E26" s="196">
        <v>0</v>
      </c>
      <c r="F26" s="196">
        <v>0</v>
      </c>
      <c r="G26" s="196">
        <v>21.86</v>
      </c>
      <c r="H26" s="196">
        <v>0</v>
      </c>
      <c r="I26" s="196">
        <v>0</v>
      </c>
      <c r="J26" s="196">
        <v>10.09</v>
      </c>
      <c r="K26" s="196">
        <v>4.0199999999999996</v>
      </c>
      <c r="L26" s="196">
        <v>126.15</v>
      </c>
      <c r="M26" s="196">
        <v>1.1000000000000001</v>
      </c>
      <c r="N26" s="196">
        <v>1.35</v>
      </c>
      <c r="O26" s="196">
        <v>0</v>
      </c>
      <c r="P26" s="196">
        <v>1.86</v>
      </c>
      <c r="Q26" s="196">
        <v>3.81</v>
      </c>
      <c r="R26" s="196">
        <v>7.24</v>
      </c>
      <c r="S26" s="196">
        <v>4.26</v>
      </c>
      <c r="T26" s="196">
        <v>0</v>
      </c>
      <c r="U26" s="196">
        <v>0.82</v>
      </c>
      <c r="V26" s="196">
        <v>4.4400000000000004</v>
      </c>
      <c r="W26" s="196">
        <v>0.55000000000000004</v>
      </c>
      <c r="X26" s="196">
        <v>2</v>
      </c>
      <c r="Y26" s="196">
        <v>0</v>
      </c>
      <c r="Z26" s="196">
        <v>3.01</v>
      </c>
      <c r="AA26" s="196">
        <v>19.98</v>
      </c>
      <c r="AB26" s="196">
        <v>0</v>
      </c>
      <c r="AC26" s="196">
        <v>0</v>
      </c>
      <c r="AD26" s="196">
        <v>17.8</v>
      </c>
      <c r="AE26" s="196">
        <v>0</v>
      </c>
      <c r="AF26" s="196">
        <v>0</v>
      </c>
      <c r="AG26" s="196">
        <v>51.09</v>
      </c>
      <c r="AH26" s="196">
        <v>0</v>
      </c>
      <c r="AI26" s="196">
        <v>12.53</v>
      </c>
      <c r="AJ26" s="196">
        <v>0</v>
      </c>
      <c r="AK26" s="196">
        <v>12.33</v>
      </c>
      <c r="AL26" s="196">
        <v>0</v>
      </c>
      <c r="AM26" s="196">
        <v>0</v>
      </c>
      <c r="AN26" s="196">
        <v>0</v>
      </c>
      <c r="AO26" s="196">
        <v>168.58</v>
      </c>
      <c r="AP26" s="196">
        <v>0</v>
      </c>
      <c r="AQ26" s="196">
        <v>0</v>
      </c>
      <c r="AR26" s="196">
        <v>4.67</v>
      </c>
      <c r="AS26" s="196">
        <v>0</v>
      </c>
      <c r="AT26" s="196">
        <v>18.16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4.67</v>
      </c>
      <c r="D27" s="196">
        <v>4.67</v>
      </c>
      <c r="E27" s="196">
        <v>0</v>
      </c>
      <c r="F27" s="196">
        <v>0</v>
      </c>
      <c r="G27" s="196">
        <v>21.86</v>
      </c>
      <c r="H27" s="196">
        <v>0</v>
      </c>
      <c r="I27" s="196">
        <v>0</v>
      </c>
      <c r="J27" s="196">
        <v>10.09</v>
      </c>
      <c r="K27" s="196">
        <v>4.1500000000000004</v>
      </c>
      <c r="L27" s="196">
        <v>78.09</v>
      </c>
      <c r="M27" s="196">
        <v>1.1000000000000001</v>
      </c>
      <c r="N27" s="196">
        <v>1.35</v>
      </c>
      <c r="O27" s="196">
        <v>0</v>
      </c>
      <c r="P27" s="196">
        <v>1.86</v>
      </c>
      <c r="Q27" s="196">
        <v>3.81</v>
      </c>
      <c r="R27" s="196">
        <v>7.24</v>
      </c>
      <c r="S27" s="196">
        <v>4.26</v>
      </c>
      <c r="T27" s="196">
        <v>0</v>
      </c>
      <c r="U27" s="196">
        <v>0.82</v>
      </c>
      <c r="V27" s="196">
        <v>4.4400000000000004</v>
      </c>
      <c r="W27" s="196">
        <v>0.55000000000000004</v>
      </c>
      <c r="X27" s="196">
        <v>2</v>
      </c>
      <c r="Y27" s="196">
        <v>0</v>
      </c>
      <c r="Z27" s="196">
        <v>29.63</v>
      </c>
      <c r="AA27" s="196">
        <v>19.98</v>
      </c>
      <c r="AB27" s="196">
        <v>0</v>
      </c>
      <c r="AC27" s="196">
        <v>0</v>
      </c>
      <c r="AD27" s="196">
        <v>17.8</v>
      </c>
      <c r="AE27" s="196">
        <v>0</v>
      </c>
      <c r="AF27" s="196">
        <v>0</v>
      </c>
      <c r="AG27" s="196">
        <v>51.09</v>
      </c>
      <c r="AH27" s="196">
        <v>0</v>
      </c>
      <c r="AI27" s="196">
        <v>12.53</v>
      </c>
      <c r="AJ27" s="196">
        <v>0</v>
      </c>
      <c r="AK27" s="196">
        <v>14.01</v>
      </c>
      <c r="AL27" s="196">
        <v>0</v>
      </c>
      <c r="AM27" s="196">
        <v>0</v>
      </c>
      <c r="AN27" s="196">
        <v>0</v>
      </c>
      <c r="AO27" s="196">
        <v>168.58</v>
      </c>
      <c r="AP27" s="196">
        <v>0</v>
      </c>
      <c r="AQ27" s="196">
        <v>0</v>
      </c>
      <c r="AR27" s="196">
        <v>4.67</v>
      </c>
      <c r="AS27" s="196">
        <v>0</v>
      </c>
      <c r="AT27" s="196">
        <v>18.16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4.67</v>
      </c>
      <c r="D28" s="196">
        <v>4.67</v>
      </c>
      <c r="E28" s="196">
        <v>0</v>
      </c>
      <c r="F28" s="196">
        <v>0</v>
      </c>
      <c r="G28" s="196">
        <v>21.86</v>
      </c>
      <c r="H28" s="196">
        <v>0</v>
      </c>
      <c r="I28" s="196">
        <v>0</v>
      </c>
      <c r="J28" s="196">
        <v>10.09</v>
      </c>
      <c r="K28" s="196">
        <v>0.36</v>
      </c>
      <c r="L28" s="196">
        <v>18.97</v>
      </c>
      <c r="M28" s="196">
        <v>1.1000000000000001</v>
      </c>
      <c r="N28" s="196">
        <v>1.35</v>
      </c>
      <c r="O28" s="196">
        <v>0</v>
      </c>
      <c r="P28" s="196">
        <v>1.86</v>
      </c>
      <c r="Q28" s="196">
        <v>0.26</v>
      </c>
      <c r="R28" s="196">
        <v>0.78</v>
      </c>
      <c r="S28" s="196">
        <v>0.41</v>
      </c>
      <c r="T28" s="196">
        <v>0</v>
      </c>
      <c r="U28" s="196">
        <v>0.82</v>
      </c>
      <c r="V28" s="196">
        <v>0.25</v>
      </c>
      <c r="W28" s="196">
        <v>0.55000000000000004</v>
      </c>
      <c r="X28" s="196">
        <v>2</v>
      </c>
      <c r="Y28" s="196">
        <v>0</v>
      </c>
      <c r="Z28" s="196">
        <v>3.01</v>
      </c>
      <c r="AA28" s="196">
        <v>1.07</v>
      </c>
      <c r="AB28" s="196">
        <v>0</v>
      </c>
      <c r="AC28" s="196">
        <v>0</v>
      </c>
      <c r="AD28" s="196">
        <v>17.8</v>
      </c>
      <c r="AE28" s="196">
        <v>0</v>
      </c>
      <c r="AF28" s="196">
        <v>0</v>
      </c>
      <c r="AG28" s="196">
        <v>51.09</v>
      </c>
      <c r="AH28" s="196">
        <v>0</v>
      </c>
      <c r="AI28" s="196">
        <v>12.53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168.58</v>
      </c>
      <c r="AP28" s="196">
        <v>0</v>
      </c>
      <c r="AQ28" s="196">
        <v>0</v>
      </c>
      <c r="AR28" s="196">
        <v>4.67</v>
      </c>
      <c r="AS28" s="196">
        <v>0</v>
      </c>
      <c r="AT28" s="196">
        <v>18.16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4.67</v>
      </c>
      <c r="D29" s="196">
        <v>4.67</v>
      </c>
      <c r="E29" s="196">
        <v>0</v>
      </c>
      <c r="F29" s="196">
        <v>0</v>
      </c>
      <c r="G29" s="196">
        <v>21.86</v>
      </c>
      <c r="H29" s="196">
        <v>0</v>
      </c>
      <c r="I29" s="196">
        <v>0</v>
      </c>
      <c r="J29" s="196">
        <v>10.09</v>
      </c>
      <c r="K29" s="196">
        <v>0.36</v>
      </c>
      <c r="L29" s="196">
        <v>14.97</v>
      </c>
      <c r="M29" s="196">
        <v>1.1000000000000001</v>
      </c>
      <c r="N29" s="196">
        <v>1.35</v>
      </c>
      <c r="O29" s="196">
        <v>0</v>
      </c>
      <c r="P29" s="196">
        <v>1.86</v>
      </c>
      <c r="Q29" s="196">
        <v>0.26</v>
      </c>
      <c r="R29" s="196">
        <v>0.5</v>
      </c>
      <c r="S29" s="196">
        <v>0.32</v>
      </c>
      <c r="T29" s="196">
        <v>0</v>
      </c>
      <c r="U29" s="196">
        <v>0.82</v>
      </c>
      <c r="V29" s="196">
        <v>0.25</v>
      </c>
      <c r="W29" s="196">
        <v>0.55000000000000004</v>
      </c>
      <c r="X29" s="196">
        <v>2</v>
      </c>
      <c r="Y29" s="196">
        <v>0</v>
      </c>
      <c r="Z29" s="196">
        <v>3.01</v>
      </c>
      <c r="AA29" s="196">
        <v>1.07</v>
      </c>
      <c r="AB29" s="196">
        <v>0</v>
      </c>
      <c r="AC29" s="196">
        <v>0</v>
      </c>
      <c r="AD29" s="196">
        <v>17.8</v>
      </c>
      <c r="AE29" s="196">
        <v>0</v>
      </c>
      <c r="AF29" s="196">
        <v>0</v>
      </c>
      <c r="AG29" s="196">
        <v>51.09</v>
      </c>
      <c r="AH29" s="196">
        <v>0</v>
      </c>
      <c r="AI29" s="196">
        <v>12.53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168.58</v>
      </c>
      <c r="AP29" s="196">
        <v>0</v>
      </c>
      <c r="AQ29" s="196">
        <v>0</v>
      </c>
      <c r="AR29" s="196">
        <v>4.67</v>
      </c>
      <c r="AS29" s="196">
        <v>0</v>
      </c>
      <c r="AT29" s="196">
        <v>18.16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4.67</v>
      </c>
      <c r="D30" s="196">
        <v>4.67</v>
      </c>
      <c r="E30" s="196">
        <v>0</v>
      </c>
      <c r="F30" s="196">
        <v>0</v>
      </c>
      <c r="G30" s="196">
        <v>21.86</v>
      </c>
      <c r="H30" s="196">
        <v>0</v>
      </c>
      <c r="I30" s="196">
        <v>0</v>
      </c>
      <c r="J30" s="196">
        <v>10.09</v>
      </c>
      <c r="K30" s="196">
        <v>0.36</v>
      </c>
      <c r="L30" s="196">
        <v>14.97</v>
      </c>
      <c r="M30" s="196">
        <v>1.1000000000000001</v>
      </c>
      <c r="N30" s="196">
        <v>1.35</v>
      </c>
      <c r="O30" s="196">
        <v>0</v>
      </c>
      <c r="P30" s="196">
        <v>1.86</v>
      </c>
      <c r="Q30" s="196">
        <v>0.26</v>
      </c>
      <c r="R30" s="196">
        <v>0.5</v>
      </c>
      <c r="S30" s="196">
        <v>0.32</v>
      </c>
      <c r="T30" s="196">
        <v>0</v>
      </c>
      <c r="U30" s="196">
        <v>0.82</v>
      </c>
      <c r="V30" s="196">
        <v>0.25</v>
      </c>
      <c r="W30" s="196">
        <v>0.55000000000000004</v>
      </c>
      <c r="X30" s="196">
        <v>2</v>
      </c>
      <c r="Y30" s="196">
        <v>0</v>
      </c>
      <c r="Z30" s="196">
        <v>3.01</v>
      </c>
      <c r="AA30" s="196">
        <v>1.07</v>
      </c>
      <c r="AB30" s="196">
        <v>0</v>
      </c>
      <c r="AC30" s="196">
        <v>0</v>
      </c>
      <c r="AD30" s="196">
        <v>17.8</v>
      </c>
      <c r="AE30" s="196">
        <v>0</v>
      </c>
      <c r="AF30" s="196">
        <v>0</v>
      </c>
      <c r="AG30" s="196">
        <v>51.09</v>
      </c>
      <c r="AH30" s="196">
        <v>0</v>
      </c>
      <c r="AI30" s="196">
        <v>12.53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168.58</v>
      </c>
      <c r="AP30" s="196">
        <v>0</v>
      </c>
      <c r="AQ30" s="196">
        <v>0</v>
      </c>
      <c r="AR30" s="196">
        <v>4.67</v>
      </c>
      <c r="AS30" s="196">
        <v>0</v>
      </c>
      <c r="AT30" s="196">
        <v>18.16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4.67</v>
      </c>
      <c r="D31" s="196">
        <v>4.67</v>
      </c>
      <c r="E31" s="196">
        <v>0</v>
      </c>
      <c r="F31" s="196">
        <v>0</v>
      </c>
      <c r="G31" s="196">
        <v>21.86</v>
      </c>
      <c r="H31" s="196">
        <v>0</v>
      </c>
      <c r="I31" s="196">
        <v>0</v>
      </c>
      <c r="J31" s="196">
        <v>10.09</v>
      </c>
      <c r="K31" s="196">
        <v>0.36</v>
      </c>
      <c r="L31" s="196">
        <v>14.97</v>
      </c>
      <c r="M31" s="196">
        <v>1.1000000000000001</v>
      </c>
      <c r="N31" s="196">
        <v>1.35</v>
      </c>
      <c r="O31" s="196">
        <v>0</v>
      </c>
      <c r="P31" s="196">
        <v>1.86</v>
      </c>
      <c r="Q31" s="196">
        <v>0.26</v>
      </c>
      <c r="R31" s="196">
        <v>0.5</v>
      </c>
      <c r="S31" s="196">
        <v>0.32</v>
      </c>
      <c r="T31" s="196">
        <v>0</v>
      </c>
      <c r="U31" s="196">
        <v>0.82</v>
      </c>
      <c r="V31" s="196">
        <v>0.25</v>
      </c>
      <c r="W31" s="196">
        <v>0.55000000000000004</v>
      </c>
      <c r="X31" s="196">
        <v>2</v>
      </c>
      <c r="Y31" s="196">
        <v>0</v>
      </c>
      <c r="Z31" s="196">
        <v>3.01</v>
      </c>
      <c r="AA31" s="196">
        <v>1.07</v>
      </c>
      <c r="AB31" s="196">
        <v>0</v>
      </c>
      <c r="AC31" s="196">
        <v>0</v>
      </c>
      <c r="AD31" s="196">
        <v>17.8</v>
      </c>
      <c r="AE31" s="196">
        <v>0</v>
      </c>
      <c r="AF31" s="196">
        <v>0</v>
      </c>
      <c r="AG31" s="196">
        <v>51.09</v>
      </c>
      <c r="AH31" s="196">
        <v>0</v>
      </c>
      <c r="AI31" s="196">
        <v>12.53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168.58</v>
      </c>
      <c r="AP31" s="196">
        <v>0</v>
      </c>
      <c r="AQ31" s="196">
        <v>0</v>
      </c>
      <c r="AR31" s="196">
        <v>4.67</v>
      </c>
      <c r="AS31" s="196">
        <v>0</v>
      </c>
      <c r="AT31" s="196">
        <v>18.16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4.67</v>
      </c>
      <c r="D32" s="196">
        <v>4.67</v>
      </c>
      <c r="E32" s="196">
        <v>0</v>
      </c>
      <c r="F32" s="196">
        <v>0</v>
      </c>
      <c r="G32" s="196">
        <v>21.86</v>
      </c>
      <c r="H32" s="196">
        <v>0</v>
      </c>
      <c r="I32" s="196">
        <v>0</v>
      </c>
      <c r="J32" s="196">
        <v>10.09</v>
      </c>
      <c r="K32" s="196">
        <v>0.36</v>
      </c>
      <c r="L32" s="196">
        <v>14.97</v>
      </c>
      <c r="M32" s="196">
        <v>1.1000000000000001</v>
      </c>
      <c r="N32" s="196">
        <v>1.35</v>
      </c>
      <c r="O32" s="196">
        <v>0</v>
      </c>
      <c r="P32" s="196">
        <v>1.86</v>
      </c>
      <c r="Q32" s="196">
        <v>0.26</v>
      </c>
      <c r="R32" s="196">
        <v>0.5</v>
      </c>
      <c r="S32" s="196">
        <v>0.32</v>
      </c>
      <c r="T32" s="196">
        <v>0</v>
      </c>
      <c r="U32" s="196">
        <v>0.82</v>
      </c>
      <c r="V32" s="196">
        <v>0.25</v>
      </c>
      <c r="W32" s="196">
        <v>0.55000000000000004</v>
      </c>
      <c r="X32" s="196">
        <v>2</v>
      </c>
      <c r="Y32" s="196">
        <v>0</v>
      </c>
      <c r="Z32" s="196">
        <v>3.01</v>
      </c>
      <c r="AA32" s="196">
        <v>1.07</v>
      </c>
      <c r="AB32" s="196">
        <v>0</v>
      </c>
      <c r="AC32" s="196">
        <v>0</v>
      </c>
      <c r="AD32" s="196">
        <v>17.8</v>
      </c>
      <c r="AE32" s="196">
        <v>0</v>
      </c>
      <c r="AF32" s="196">
        <v>0</v>
      </c>
      <c r="AG32" s="196">
        <v>52.06</v>
      </c>
      <c r="AH32" s="196">
        <v>0</v>
      </c>
      <c r="AI32" s="196">
        <v>12.53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168.58</v>
      </c>
      <c r="AP32" s="196">
        <v>0</v>
      </c>
      <c r="AQ32" s="196">
        <v>0</v>
      </c>
      <c r="AR32" s="196">
        <v>4.67</v>
      </c>
      <c r="AS32" s="196">
        <v>0</v>
      </c>
      <c r="AT32" s="196">
        <v>18.16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4.67</v>
      </c>
      <c r="D33" s="196">
        <v>4.67</v>
      </c>
      <c r="E33" s="196">
        <v>0</v>
      </c>
      <c r="F33" s="196">
        <v>0</v>
      </c>
      <c r="G33" s="196">
        <v>21.86</v>
      </c>
      <c r="H33" s="196">
        <v>0</v>
      </c>
      <c r="I33" s="196">
        <v>0</v>
      </c>
      <c r="J33" s="196">
        <v>10.09</v>
      </c>
      <c r="K33" s="196">
        <v>0.36</v>
      </c>
      <c r="L33" s="196">
        <v>14.97</v>
      </c>
      <c r="M33" s="196">
        <v>1.1000000000000001</v>
      </c>
      <c r="N33" s="196">
        <v>1.35</v>
      </c>
      <c r="O33" s="196">
        <v>0</v>
      </c>
      <c r="P33" s="196">
        <v>1.86</v>
      </c>
      <c r="Q33" s="196">
        <v>0.26</v>
      </c>
      <c r="R33" s="196">
        <v>0.5</v>
      </c>
      <c r="S33" s="196">
        <v>0.32</v>
      </c>
      <c r="T33" s="196">
        <v>0</v>
      </c>
      <c r="U33" s="196">
        <v>0.82</v>
      </c>
      <c r="V33" s="196">
        <v>0.25</v>
      </c>
      <c r="W33" s="196">
        <v>0.55000000000000004</v>
      </c>
      <c r="X33" s="196">
        <v>2</v>
      </c>
      <c r="Y33" s="196">
        <v>0</v>
      </c>
      <c r="Z33" s="196">
        <v>3.01</v>
      </c>
      <c r="AA33" s="196">
        <v>1.07</v>
      </c>
      <c r="AB33" s="196">
        <v>0</v>
      </c>
      <c r="AC33" s="196">
        <v>0</v>
      </c>
      <c r="AD33" s="196">
        <v>17.8</v>
      </c>
      <c r="AE33" s="196">
        <v>0</v>
      </c>
      <c r="AF33" s="196">
        <v>0</v>
      </c>
      <c r="AG33" s="196">
        <v>52.06</v>
      </c>
      <c r="AH33" s="196">
        <v>0</v>
      </c>
      <c r="AI33" s="196">
        <v>12.53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168.58</v>
      </c>
      <c r="AP33" s="196">
        <v>0</v>
      </c>
      <c r="AQ33" s="196">
        <v>0</v>
      </c>
      <c r="AR33" s="196">
        <v>4.67</v>
      </c>
      <c r="AS33" s="196">
        <v>0</v>
      </c>
      <c r="AT33" s="196">
        <v>18.16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4.67</v>
      </c>
      <c r="D34" s="196">
        <v>4.67</v>
      </c>
      <c r="E34" s="196">
        <v>0</v>
      </c>
      <c r="F34" s="196">
        <v>0</v>
      </c>
      <c r="G34" s="196">
        <v>21.86</v>
      </c>
      <c r="H34" s="196">
        <v>0</v>
      </c>
      <c r="I34" s="196">
        <v>0</v>
      </c>
      <c r="J34" s="196">
        <v>10.09</v>
      </c>
      <c r="K34" s="196">
        <v>0.36</v>
      </c>
      <c r="L34" s="196">
        <v>14.97</v>
      </c>
      <c r="M34" s="196">
        <v>1.1000000000000001</v>
      </c>
      <c r="N34" s="196">
        <v>1.35</v>
      </c>
      <c r="O34" s="196">
        <v>0</v>
      </c>
      <c r="P34" s="196">
        <v>1.86</v>
      </c>
      <c r="Q34" s="196">
        <v>0.26</v>
      </c>
      <c r="R34" s="196">
        <v>0.5</v>
      </c>
      <c r="S34" s="196">
        <v>0.32</v>
      </c>
      <c r="T34" s="196">
        <v>0</v>
      </c>
      <c r="U34" s="196">
        <v>0.82</v>
      </c>
      <c r="V34" s="196">
        <v>0.25</v>
      </c>
      <c r="W34" s="196">
        <v>0.55000000000000004</v>
      </c>
      <c r="X34" s="196">
        <v>2</v>
      </c>
      <c r="Y34" s="196">
        <v>0</v>
      </c>
      <c r="Z34" s="196">
        <v>3.01</v>
      </c>
      <c r="AA34" s="196">
        <v>1.07</v>
      </c>
      <c r="AB34" s="196">
        <v>0</v>
      </c>
      <c r="AC34" s="196">
        <v>0</v>
      </c>
      <c r="AD34" s="196">
        <v>17.8</v>
      </c>
      <c r="AE34" s="196">
        <v>0</v>
      </c>
      <c r="AF34" s="196">
        <v>0</v>
      </c>
      <c r="AG34" s="196">
        <v>52.06</v>
      </c>
      <c r="AH34" s="196">
        <v>0</v>
      </c>
      <c r="AI34" s="196">
        <v>12.53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168.58</v>
      </c>
      <c r="AP34" s="196">
        <v>0</v>
      </c>
      <c r="AQ34" s="196">
        <v>0</v>
      </c>
      <c r="AR34" s="196">
        <v>4.67</v>
      </c>
      <c r="AS34" s="196">
        <v>0</v>
      </c>
      <c r="AT34" s="196">
        <v>18.16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4.67</v>
      </c>
      <c r="D35" s="196">
        <v>4.67</v>
      </c>
      <c r="E35" s="196">
        <v>0</v>
      </c>
      <c r="F35" s="196">
        <v>0</v>
      </c>
      <c r="G35" s="196">
        <v>21.86</v>
      </c>
      <c r="H35" s="196">
        <v>0</v>
      </c>
      <c r="I35" s="196">
        <v>0</v>
      </c>
      <c r="J35" s="196">
        <v>10.09</v>
      </c>
      <c r="K35" s="196">
        <v>0.36</v>
      </c>
      <c r="L35" s="196">
        <v>14.97</v>
      </c>
      <c r="M35" s="196">
        <v>1.1000000000000001</v>
      </c>
      <c r="N35" s="196">
        <v>1.35</v>
      </c>
      <c r="O35" s="196">
        <v>0</v>
      </c>
      <c r="P35" s="196">
        <v>1.86</v>
      </c>
      <c r="Q35" s="196">
        <v>0.26</v>
      </c>
      <c r="R35" s="196">
        <v>0.5</v>
      </c>
      <c r="S35" s="196">
        <v>0.32</v>
      </c>
      <c r="T35" s="196">
        <v>0</v>
      </c>
      <c r="U35" s="196">
        <v>1.54</v>
      </c>
      <c r="V35" s="196">
        <v>0.25</v>
      </c>
      <c r="W35" s="196">
        <v>0.55000000000000004</v>
      </c>
      <c r="X35" s="196">
        <v>2</v>
      </c>
      <c r="Y35" s="196">
        <v>0</v>
      </c>
      <c r="Z35" s="196">
        <v>3.01</v>
      </c>
      <c r="AA35" s="196">
        <v>1.07</v>
      </c>
      <c r="AB35" s="196">
        <v>0</v>
      </c>
      <c r="AC35" s="196">
        <v>0</v>
      </c>
      <c r="AD35" s="196">
        <v>17.8</v>
      </c>
      <c r="AE35" s="196">
        <v>0</v>
      </c>
      <c r="AF35" s="196">
        <v>0</v>
      </c>
      <c r="AG35" s="196">
        <v>52.06</v>
      </c>
      <c r="AH35" s="196">
        <v>0</v>
      </c>
      <c r="AI35" s="196">
        <v>12.53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168.58</v>
      </c>
      <c r="AP35" s="196">
        <v>0</v>
      </c>
      <c r="AQ35" s="196">
        <v>0</v>
      </c>
      <c r="AR35" s="196">
        <v>4.67</v>
      </c>
      <c r="AS35" s="196">
        <v>0</v>
      </c>
      <c r="AT35" s="196">
        <v>18.16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4.67</v>
      </c>
      <c r="D36" s="196">
        <v>4.67</v>
      </c>
      <c r="E36" s="196">
        <v>0</v>
      </c>
      <c r="F36" s="196">
        <v>0</v>
      </c>
      <c r="G36" s="196">
        <v>21.86</v>
      </c>
      <c r="H36" s="196">
        <v>0</v>
      </c>
      <c r="I36" s="196">
        <v>0</v>
      </c>
      <c r="J36" s="196">
        <v>10.09</v>
      </c>
      <c r="K36" s="196">
        <v>0.36</v>
      </c>
      <c r="L36" s="196">
        <v>14.97</v>
      </c>
      <c r="M36" s="196">
        <v>1.1000000000000001</v>
      </c>
      <c r="N36" s="196">
        <v>1.35</v>
      </c>
      <c r="O36" s="196">
        <v>0</v>
      </c>
      <c r="P36" s="196">
        <v>1.86</v>
      </c>
      <c r="Q36" s="196">
        <v>0.26</v>
      </c>
      <c r="R36" s="196">
        <v>0.5</v>
      </c>
      <c r="S36" s="196">
        <v>0.32</v>
      </c>
      <c r="T36" s="196">
        <v>0</v>
      </c>
      <c r="U36" s="196">
        <v>1.31</v>
      </c>
      <c r="V36" s="196">
        <v>0.25</v>
      </c>
      <c r="W36" s="196">
        <v>0.55000000000000004</v>
      </c>
      <c r="X36" s="196">
        <v>2</v>
      </c>
      <c r="Y36" s="196">
        <v>0</v>
      </c>
      <c r="Z36" s="196">
        <v>3.01</v>
      </c>
      <c r="AA36" s="196">
        <v>1.07</v>
      </c>
      <c r="AB36" s="196">
        <v>0</v>
      </c>
      <c r="AC36" s="196">
        <v>0</v>
      </c>
      <c r="AD36" s="196">
        <v>17.8</v>
      </c>
      <c r="AE36" s="196">
        <v>0</v>
      </c>
      <c r="AF36" s="196">
        <v>0</v>
      </c>
      <c r="AG36" s="196">
        <v>52.06</v>
      </c>
      <c r="AH36" s="196">
        <v>0</v>
      </c>
      <c r="AI36" s="196">
        <v>12.53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168.58</v>
      </c>
      <c r="AP36" s="196">
        <v>0</v>
      </c>
      <c r="AQ36" s="196">
        <v>0</v>
      </c>
      <c r="AR36" s="196">
        <v>4.67</v>
      </c>
      <c r="AS36" s="196">
        <v>0</v>
      </c>
      <c r="AT36" s="196">
        <v>18.16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4.67</v>
      </c>
      <c r="D37" s="196">
        <v>4.67</v>
      </c>
      <c r="E37" s="196">
        <v>0</v>
      </c>
      <c r="F37" s="196">
        <v>0</v>
      </c>
      <c r="G37" s="196">
        <v>21.86</v>
      </c>
      <c r="H37" s="196">
        <v>0</v>
      </c>
      <c r="I37" s="196">
        <v>0</v>
      </c>
      <c r="J37" s="196">
        <v>10.09</v>
      </c>
      <c r="K37" s="196">
        <v>0.36</v>
      </c>
      <c r="L37" s="196">
        <v>14.97</v>
      </c>
      <c r="M37" s="196">
        <v>1.1000000000000001</v>
      </c>
      <c r="N37" s="196">
        <v>1.35</v>
      </c>
      <c r="O37" s="196">
        <v>0</v>
      </c>
      <c r="P37" s="196">
        <v>1.86</v>
      </c>
      <c r="Q37" s="196">
        <v>0.26</v>
      </c>
      <c r="R37" s="196">
        <v>0.5</v>
      </c>
      <c r="S37" s="196">
        <v>0.32</v>
      </c>
      <c r="T37" s="196">
        <v>0</v>
      </c>
      <c r="U37" s="196">
        <v>0.96</v>
      </c>
      <c r="V37" s="196">
        <v>0.25</v>
      </c>
      <c r="W37" s="196">
        <v>0.55000000000000004</v>
      </c>
      <c r="X37" s="196">
        <v>2</v>
      </c>
      <c r="Y37" s="196">
        <v>0</v>
      </c>
      <c r="Z37" s="196">
        <v>3.01</v>
      </c>
      <c r="AA37" s="196">
        <v>1.07</v>
      </c>
      <c r="AB37" s="196">
        <v>0</v>
      </c>
      <c r="AC37" s="196">
        <v>0</v>
      </c>
      <c r="AD37" s="196">
        <v>17.8</v>
      </c>
      <c r="AE37" s="196">
        <v>0</v>
      </c>
      <c r="AF37" s="196">
        <v>0</v>
      </c>
      <c r="AG37" s="196">
        <v>52.06</v>
      </c>
      <c r="AH37" s="196">
        <v>0</v>
      </c>
      <c r="AI37" s="196">
        <v>12.53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168.58</v>
      </c>
      <c r="AP37" s="196">
        <v>0</v>
      </c>
      <c r="AQ37" s="196">
        <v>0</v>
      </c>
      <c r="AR37" s="196">
        <v>4.67</v>
      </c>
      <c r="AS37" s="196">
        <v>0</v>
      </c>
      <c r="AT37" s="196">
        <v>18.16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4.67</v>
      </c>
      <c r="D38" s="196">
        <v>4.67</v>
      </c>
      <c r="E38" s="196">
        <v>0</v>
      </c>
      <c r="F38" s="196">
        <v>0</v>
      </c>
      <c r="G38" s="196">
        <v>21.86</v>
      </c>
      <c r="H38" s="196">
        <v>0</v>
      </c>
      <c r="I38" s="196">
        <v>0</v>
      </c>
      <c r="J38" s="196">
        <v>10.09</v>
      </c>
      <c r="K38" s="196">
        <v>0.36</v>
      </c>
      <c r="L38" s="196">
        <v>14.97</v>
      </c>
      <c r="M38" s="196">
        <v>1.1000000000000001</v>
      </c>
      <c r="N38" s="196">
        <v>1.35</v>
      </c>
      <c r="O38" s="196">
        <v>0</v>
      </c>
      <c r="P38" s="196">
        <v>1.86</v>
      </c>
      <c r="Q38" s="196">
        <v>0.26</v>
      </c>
      <c r="R38" s="196">
        <v>0.5</v>
      </c>
      <c r="S38" s="196">
        <v>0.32</v>
      </c>
      <c r="T38" s="196">
        <v>0</v>
      </c>
      <c r="U38" s="196">
        <v>0.97</v>
      </c>
      <c r="V38" s="196">
        <v>0.25</v>
      </c>
      <c r="W38" s="196">
        <v>0.55000000000000004</v>
      </c>
      <c r="X38" s="196">
        <v>2</v>
      </c>
      <c r="Y38" s="196">
        <v>0</v>
      </c>
      <c r="Z38" s="196">
        <v>3.01</v>
      </c>
      <c r="AA38" s="196">
        <v>1.07</v>
      </c>
      <c r="AB38" s="196">
        <v>0</v>
      </c>
      <c r="AC38" s="196">
        <v>0</v>
      </c>
      <c r="AD38" s="196">
        <v>17.8</v>
      </c>
      <c r="AE38" s="196">
        <v>0</v>
      </c>
      <c r="AF38" s="196">
        <v>0</v>
      </c>
      <c r="AG38" s="196">
        <v>52.06</v>
      </c>
      <c r="AH38" s="196">
        <v>0</v>
      </c>
      <c r="AI38" s="196">
        <v>12.53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168.58</v>
      </c>
      <c r="AP38" s="196">
        <v>0</v>
      </c>
      <c r="AQ38" s="196">
        <v>0</v>
      </c>
      <c r="AR38" s="196">
        <v>4.67</v>
      </c>
      <c r="AS38" s="196">
        <v>0</v>
      </c>
      <c r="AT38" s="196">
        <v>18.16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4.67</v>
      </c>
      <c r="D39" s="196">
        <v>4.67</v>
      </c>
      <c r="E39" s="196">
        <v>0</v>
      </c>
      <c r="F39" s="196">
        <v>0</v>
      </c>
      <c r="G39" s="196">
        <v>21.86</v>
      </c>
      <c r="H39" s="196">
        <v>0</v>
      </c>
      <c r="I39" s="196">
        <v>0</v>
      </c>
      <c r="J39" s="196">
        <v>10.09</v>
      </c>
      <c r="K39" s="196">
        <v>0.36</v>
      </c>
      <c r="L39" s="196">
        <v>14.97</v>
      </c>
      <c r="M39" s="196">
        <v>1.1000000000000001</v>
      </c>
      <c r="N39" s="196">
        <v>1.35</v>
      </c>
      <c r="O39" s="196">
        <v>0</v>
      </c>
      <c r="P39" s="196">
        <v>1.86</v>
      </c>
      <c r="Q39" s="196">
        <v>0.26</v>
      </c>
      <c r="R39" s="196">
        <v>0.5</v>
      </c>
      <c r="S39" s="196">
        <v>0.32</v>
      </c>
      <c r="T39" s="196">
        <v>0</v>
      </c>
      <c r="U39" s="196">
        <v>1.1599999999999999</v>
      </c>
      <c r="V39" s="196">
        <v>0.25</v>
      </c>
      <c r="W39" s="196">
        <v>0.55000000000000004</v>
      </c>
      <c r="X39" s="196">
        <v>2</v>
      </c>
      <c r="Y39" s="196">
        <v>0</v>
      </c>
      <c r="Z39" s="196">
        <v>3.01</v>
      </c>
      <c r="AA39" s="196">
        <v>1.07</v>
      </c>
      <c r="AB39" s="196">
        <v>0</v>
      </c>
      <c r="AC39" s="196">
        <v>0</v>
      </c>
      <c r="AD39" s="196">
        <v>17.8</v>
      </c>
      <c r="AE39" s="196">
        <v>0</v>
      </c>
      <c r="AF39" s="196">
        <v>0</v>
      </c>
      <c r="AG39" s="196">
        <v>52.06</v>
      </c>
      <c r="AH39" s="196">
        <v>0</v>
      </c>
      <c r="AI39" s="196">
        <v>12.53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168.58</v>
      </c>
      <c r="AP39" s="196">
        <v>0</v>
      </c>
      <c r="AQ39" s="196">
        <v>0</v>
      </c>
      <c r="AR39" s="196">
        <v>4.67</v>
      </c>
      <c r="AS39" s="196">
        <v>0</v>
      </c>
      <c r="AT39" s="196">
        <v>18.16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4.67</v>
      </c>
      <c r="D40" s="196">
        <v>4.67</v>
      </c>
      <c r="E40" s="196">
        <v>0</v>
      </c>
      <c r="F40" s="196">
        <v>0</v>
      </c>
      <c r="G40" s="196">
        <v>21.86</v>
      </c>
      <c r="H40" s="196">
        <v>0</v>
      </c>
      <c r="I40" s="196">
        <v>0</v>
      </c>
      <c r="J40" s="196">
        <v>10.09</v>
      </c>
      <c r="K40" s="196">
        <v>0.36</v>
      </c>
      <c r="L40" s="196">
        <v>14.97</v>
      </c>
      <c r="M40" s="196">
        <v>1.1000000000000001</v>
      </c>
      <c r="N40" s="196">
        <v>1.35</v>
      </c>
      <c r="O40" s="196">
        <v>0</v>
      </c>
      <c r="P40" s="196">
        <v>1.86</v>
      </c>
      <c r="Q40" s="196">
        <v>0.26</v>
      </c>
      <c r="R40" s="196">
        <v>0.5</v>
      </c>
      <c r="S40" s="196">
        <v>0.32</v>
      </c>
      <c r="T40" s="196">
        <v>0</v>
      </c>
      <c r="U40" s="196">
        <v>1.17</v>
      </c>
      <c r="V40" s="196">
        <v>0.25</v>
      </c>
      <c r="W40" s="196">
        <v>0.55000000000000004</v>
      </c>
      <c r="X40" s="196">
        <v>2</v>
      </c>
      <c r="Y40" s="196">
        <v>0</v>
      </c>
      <c r="Z40" s="196">
        <v>3.01</v>
      </c>
      <c r="AA40" s="196">
        <v>1.07</v>
      </c>
      <c r="AB40" s="196">
        <v>0</v>
      </c>
      <c r="AC40" s="196">
        <v>0</v>
      </c>
      <c r="AD40" s="196">
        <v>17.8</v>
      </c>
      <c r="AE40" s="196">
        <v>0</v>
      </c>
      <c r="AF40" s="196">
        <v>0</v>
      </c>
      <c r="AG40" s="196">
        <v>52.06</v>
      </c>
      <c r="AH40" s="196">
        <v>0</v>
      </c>
      <c r="AI40" s="196">
        <v>12.53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168.58</v>
      </c>
      <c r="AP40" s="196">
        <v>0</v>
      </c>
      <c r="AQ40" s="196">
        <v>0</v>
      </c>
      <c r="AR40" s="196">
        <v>4.67</v>
      </c>
      <c r="AS40" s="196">
        <v>0</v>
      </c>
      <c r="AT40" s="196">
        <v>18.16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4.67</v>
      </c>
      <c r="D41" s="196">
        <v>4.67</v>
      </c>
      <c r="E41" s="196">
        <v>0</v>
      </c>
      <c r="F41" s="196">
        <v>0</v>
      </c>
      <c r="G41" s="196">
        <v>21.86</v>
      </c>
      <c r="H41" s="196">
        <v>0</v>
      </c>
      <c r="I41" s="196">
        <v>0</v>
      </c>
      <c r="J41" s="196">
        <v>10.09</v>
      </c>
      <c r="K41" s="196">
        <v>0.36</v>
      </c>
      <c r="L41" s="196">
        <v>14.97</v>
      </c>
      <c r="M41" s="196">
        <v>1.1000000000000001</v>
      </c>
      <c r="N41" s="196">
        <v>1.35</v>
      </c>
      <c r="O41" s="196">
        <v>0</v>
      </c>
      <c r="P41" s="196">
        <v>1.86</v>
      </c>
      <c r="Q41" s="196">
        <v>0.26</v>
      </c>
      <c r="R41" s="196">
        <v>0.5</v>
      </c>
      <c r="S41" s="196">
        <v>0.32</v>
      </c>
      <c r="T41" s="196">
        <v>0</v>
      </c>
      <c r="U41" s="196">
        <v>1.19</v>
      </c>
      <c r="V41" s="196">
        <v>0.25</v>
      </c>
      <c r="W41" s="196">
        <v>0.55000000000000004</v>
      </c>
      <c r="X41" s="196">
        <v>2</v>
      </c>
      <c r="Y41" s="196">
        <v>0</v>
      </c>
      <c r="Z41" s="196">
        <v>3.01</v>
      </c>
      <c r="AA41" s="196">
        <v>1.07</v>
      </c>
      <c r="AB41" s="196">
        <v>0</v>
      </c>
      <c r="AC41" s="196">
        <v>0</v>
      </c>
      <c r="AD41" s="196">
        <v>17.8</v>
      </c>
      <c r="AE41" s="196">
        <v>0</v>
      </c>
      <c r="AF41" s="196">
        <v>0</v>
      </c>
      <c r="AG41" s="196">
        <v>52.06</v>
      </c>
      <c r="AH41" s="196">
        <v>0</v>
      </c>
      <c r="AI41" s="196">
        <v>12.53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168.58</v>
      </c>
      <c r="AP41" s="196">
        <v>0</v>
      </c>
      <c r="AQ41" s="196">
        <v>0</v>
      </c>
      <c r="AR41" s="196">
        <v>4.67</v>
      </c>
      <c r="AS41" s="196">
        <v>0</v>
      </c>
      <c r="AT41" s="196">
        <v>18.16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4.67</v>
      </c>
      <c r="D42" s="196">
        <v>4.67</v>
      </c>
      <c r="E42" s="196">
        <v>0</v>
      </c>
      <c r="F42" s="196">
        <v>0</v>
      </c>
      <c r="G42" s="196">
        <v>21.86</v>
      </c>
      <c r="H42" s="196">
        <v>0</v>
      </c>
      <c r="I42" s="196">
        <v>0</v>
      </c>
      <c r="J42" s="196">
        <v>10.09</v>
      </c>
      <c r="K42" s="196">
        <v>0.36</v>
      </c>
      <c r="L42" s="196">
        <v>14.97</v>
      </c>
      <c r="M42" s="196">
        <v>1.1000000000000001</v>
      </c>
      <c r="N42" s="196">
        <v>1.35</v>
      </c>
      <c r="O42" s="196">
        <v>0</v>
      </c>
      <c r="P42" s="196">
        <v>1.86</v>
      </c>
      <c r="Q42" s="196">
        <v>0.26</v>
      </c>
      <c r="R42" s="196">
        <v>0.5</v>
      </c>
      <c r="S42" s="196">
        <v>0.32</v>
      </c>
      <c r="T42" s="196">
        <v>0</v>
      </c>
      <c r="U42" s="196">
        <v>1.2</v>
      </c>
      <c r="V42" s="196">
        <v>0.25</v>
      </c>
      <c r="W42" s="196">
        <v>0.55000000000000004</v>
      </c>
      <c r="X42" s="196">
        <v>2</v>
      </c>
      <c r="Y42" s="196">
        <v>0</v>
      </c>
      <c r="Z42" s="196">
        <v>3.01</v>
      </c>
      <c r="AA42" s="196">
        <v>1.07</v>
      </c>
      <c r="AB42" s="196">
        <v>0</v>
      </c>
      <c r="AC42" s="196">
        <v>0</v>
      </c>
      <c r="AD42" s="196">
        <v>17.8</v>
      </c>
      <c r="AE42" s="196">
        <v>0</v>
      </c>
      <c r="AF42" s="196">
        <v>0</v>
      </c>
      <c r="AG42" s="196">
        <v>52.06</v>
      </c>
      <c r="AH42" s="196">
        <v>0</v>
      </c>
      <c r="AI42" s="196">
        <v>12.53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168.58</v>
      </c>
      <c r="AP42" s="196">
        <v>0</v>
      </c>
      <c r="AQ42" s="196">
        <v>0</v>
      </c>
      <c r="AR42" s="196">
        <v>4.67</v>
      </c>
      <c r="AS42" s="196">
        <v>0</v>
      </c>
      <c r="AT42" s="196">
        <v>18.16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4.67</v>
      </c>
      <c r="D43" s="196">
        <v>4.67</v>
      </c>
      <c r="E43" s="196">
        <v>0</v>
      </c>
      <c r="F43" s="196">
        <v>0</v>
      </c>
      <c r="G43" s="196">
        <v>21.86</v>
      </c>
      <c r="H43" s="196">
        <v>0</v>
      </c>
      <c r="I43" s="196">
        <v>0</v>
      </c>
      <c r="J43" s="196">
        <v>10.09</v>
      </c>
      <c r="K43" s="196">
        <v>0.36</v>
      </c>
      <c r="L43" s="196">
        <v>14.97</v>
      </c>
      <c r="M43" s="196">
        <v>1.1000000000000001</v>
      </c>
      <c r="N43" s="196">
        <v>1.35</v>
      </c>
      <c r="O43" s="196">
        <v>0</v>
      </c>
      <c r="P43" s="196">
        <v>1.86</v>
      </c>
      <c r="Q43" s="196">
        <v>0.26</v>
      </c>
      <c r="R43" s="196">
        <v>0.5</v>
      </c>
      <c r="S43" s="196">
        <v>0.32</v>
      </c>
      <c r="T43" s="196">
        <v>0</v>
      </c>
      <c r="U43" s="196">
        <v>1.23</v>
      </c>
      <c r="V43" s="196">
        <v>0.25</v>
      </c>
      <c r="W43" s="196">
        <v>0.55000000000000004</v>
      </c>
      <c r="X43" s="196">
        <v>2</v>
      </c>
      <c r="Y43" s="196">
        <v>0</v>
      </c>
      <c r="Z43" s="196">
        <v>3.01</v>
      </c>
      <c r="AA43" s="196">
        <v>1.07</v>
      </c>
      <c r="AB43" s="196">
        <v>0</v>
      </c>
      <c r="AC43" s="196">
        <v>0</v>
      </c>
      <c r="AD43" s="196">
        <v>17.8</v>
      </c>
      <c r="AE43" s="196">
        <v>0</v>
      </c>
      <c r="AF43" s="196">
        <v>0</v>
      </c>
      <c r="AG43" s="196">
        <v>52.06</v>
      </c>
      <c r="AH43" s="196">
        <v>0</v>
      </c>
      <c r="AI43" s="196">
        <v>12.53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168.58</v>
      </c>
      <c r="AP43" s="196">
        <v>0</v>
      </c>
      <c r="AQ43" s="196">
        <v>0</v>
      </c>
      <c r="AR43" s="196">
        <v>4.67</v>
      </c>
      <c r="AS43" s="196">
        <v>0</v>
      </c>
      <c r="AT43" s="196">
        <v>18.16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4.67</v>
      </c>
      <c r="D44" s="196">
        <v>4.67</v>
      </c>
      <c r="E44" s="196">
        <v>0</v>
      </c>
      <c r="F44" s="196">
        <v>0</v>
      </c>
      <c r="G44" s="196">
        <v>21.86</v>
      </c>
      <c r="H44" s="196">
        <v>0</v>
      </c>
      <c r="I44" s="196">
        <v>0</v>
      </c>
      <c r="J44" s="196">
        <v>10.09</v>
      </c>
      <c r="K44" s="196">
        <v>0.36</v>
      </c>
      <c r="L44" s="196">
        <v>14.97</v>
      </c>
      <c r="M44" s="196">
        <v>1.1000000000000001</v>
      </c>
      <c r="N44" s="196">
        <v>1.35</v>
      </c>
      <c r="O44" s="196">
        <v>0</v>
      </c>
      <c r="P44" s="196">
        <v>1.86</v>
      </c>
      <c r="Q44" s="196">
        <v>0.26</v>
      </c>
      <c r="R44" s="196">
        <v>0.5</v>
      </c>
      <c r="S44" s="196">
        <v>0.32</v>
      </c>
      <c r="T44" s="196">
        <v>0</v>
      </c>
      <c r="U44" s="196">
        <v>1.18</v>
      </c>
      <c r="V44" s="196">
        <v>0.25</v>
      </c>
      <c r="W44" s="196">
        <v>0.55000000000000004</v>
      </c>
      <c r="X44" s="196">
        <v>2</v>
      </c>
      <c r="Y44" s="196">
        <v>0</v>
      </c>
      <c r="Z44" s="196">
        <v>3.01</v>
      </c>
      <c r="AA44" s="196">
        <v>1.07</v>
      </c>
      <c r="AB44" s="196">
        <v>0</v>
      </c>
      <c r="AC44" s="196">
        <v>0</v>
      </c>
      <c r="AD44" s="196">
        <v>17.8</v>
      </c>
      <c r="AE44" s="196">
        <v>0</v>
      </c>
      <c r="AF44" s="196">
        <v>0</v>
      </c>
      <c r="AG44" s="196">
        <v>52.06</v>
      </c>
      <c r="AH44" s="196">
        <v>0</v>
      </c>
      <c r="AI44" s="196">
        <v>12.53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168.58</v>
      </c>
      <c r="AP44" s="196">
        <v>0</v>
      </c>
      <c r="AQ44" s="196">
        <v>0</v>
      </c>
      <c r="AR44" s="196">
        <v>4.67</v>
      </c>
      <c r="AS44" s="196">
        <v>0</v>
      </c>
      <c r="AT44" s="196">
        <v>18.16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4.67</v>
      </c>
      <c r="D45" s="196">
        <v>4.67</v>
      </c>
      <c r="E45" s="196">
        <v>0</v>
      </c>
      <c r="F45" s="196">
        <v>0</v>
      </c>
      <c r="G45" s="196">
        <v>21.86</v>
      </c>
      <c r="H45" s="196">
        <v>0</v>
      </c>
      <c r="I45" s="196">
        <v>0</v>
      </c>
      <c r="J45" s="196">
        <v>10.09</v>
      </c>
      <c r="K45" s="196">
        <v>0.36</v>
      </c>
      <c r="L45" s="196">
        <v>14.97</v>
      </c>
      <c r="M45" s="196">
        <v>1.1000000000000001</v>
      </c>
      <c r="N45" s="196">
        <v>1.35</v>
      </c>
      <c r="O45" s="196">
        <v>0</v>
      </c>
      <c r="P45" s="196">
        <v>1.86</v>
      </c>
      <c r="Q45" s="196">
        <v>0.26</v>
      </c>
      <c r="R45" s="196">
        <v>0.5</v>
      </c>
      <c r="S45" s="196">
        <v>0.32</v>
      </c>
      <c r="T45" s="196">
        <v>0</v>
      </c>
      <c r="U45" s="196">
        <v>1.18</v>
      </c>
      <c r="V45" s="196">
        <v>0.25</v>
      </c>
      <c r="W45" s="196">
        <v>0.55000000000000004</v>
      </c>
      <c r="X45" s="196">
        <v>2</v>
      </c>
      <c r="Y45" s="196">
        <v>0</v>
      </c>
      <c r="Z45" s="196">
        <v>3.01</v>
      </c>
      <c r="AA45" s="196">
        <v>1.07</v>
      </c>
      <c r="AB45" s="196">
        <v>0</v>
      </c>
      <c r="AC45" s="196">
        <v>0</v>
      </c>
      <c r="AD45" s="196">
        <v>17.8</v>
      </c>
      <c r="AE45" s="196">
        <v>0</v>
      </c>
      <c r="AF45" s="196">
        <v>0</v>
      </c>
      <c r="AG45" s="196">
        <v>52.06</v>
      </c>
      <c r="AH45" s="196">
        <v>0</v>
      </c>
      <c r="AI45" s="196">
        <v>12.53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168.58</v>
      </c>
      <c r="AP45" s="196">
        <v>0</v>
      </c>
      <c r="AQ45" s="196">
        <v>0</v>
      </c>
      <c r="AR45" s="196">
        <v>4.67</v>
      </c>
      <c r="AS45" s="196">
        <v>0</v>
      </c>
      <c r="AT45" s="196">
        <v>18.16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4.67</v>
      </c>
      <c r="D46" s="196">
        <v>4.67</v>
      </c>
      <c r="E46" s="196">
        <v>0</v>
      </c>
      <c r="F46" s="196">
        <v>0</v>
      </c>
      <c r="G46" s="196">
        <v>21.86</v>
      </c>
      <c r="H46" s="196">
        <v>0</v>
      </c>
      <c r="I46" s="196">
        <v>0</v>
      </c>
      <c r="J46" s="196">
        <v>10.09</v>
      </c>
      <c r="K46" s="196">
        <v>0.36</v>
      </c>
      <c r="L46" s="196">
        <v>14.97</v>
      </c>
      <c r="M46" s="196">
        <v>1.1000000000000001</v>
      </c>
      <c r="N46" s="196">
        <v>1.35</v>
      </c>
      <c r="O46" s="196">
        <v>0</v>
      </c>
      <c r="P46" s="196">
        <v>1.86</v>
      </c>
      <c r="Q46" s="196">
        <v>0.26</v>
      </c>
      <c r="R46" s="196">
        <v>0.5</v>
      </c>
      <c r="S46" s="196">
        <v>0.32</v>
      </c>
      <c r="T46" s="196">
        <v>0</v>
      </c>
      <c r="U46" s="196">
        <v>1.18</v>
      </c>
      <c r="V46" s="196">
        <v>0.25</v>
      </c>
      <c r="W46" s="196">
        <v>0.55000000000000004</v>
      </c>
      <c r="X46" s="196">
        <v>2</v>
      </c>
      <c r="Y46" s="196">
        <v>0</v>
      </c>
      <c r="Z46" s="196">
        <v>3.01</v>
      </c>
      <c r="AA46" s="196">
        <v>1.07</v>
      </c>
      <c r="AB46" s="196">
        <v>0</v>
      </c>
      <c r="AC46" s="196">
        <v>0</v>
      </c>
      <c r="AD46" s="196">
        <v>17.8</v>
      </c>
      <c r="AE46" s="196">
        <v>0</v>
      </c>
      <c r="AF46" s="196">
        <v>0</v>
      </c>
      <c r="AG46" s="196">
        <v>52.06</v>
      </c>
      <c r="AH46" s="196">
        <v>0</v>
      </c>
      <c r="AI46" s="196">
        <v>12.53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168.58</v>
      </c>
      <c r="AP46" s="196">
        <v>0</v>
      </c>
      <c r="AQ46" s="196">
        <v>0</v>
      </c>
      <c r="AR46" s="196">
        <v>4.67</v>
      </c>
      <c r="AS46" s="196">
        <v>0</v>
      </c>
      <c r="AT46" s="196">
        <v>18.16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4.67</v>
      </c>
      <c r="D47" s="196">
        <v>4.67</v>
      </c>
      <c r="E47" s="196">
        <v>0</v>
      </c>
      <c r="F47" s="196">
        <v>0</v>
      </c>
      <c r="G47" s="196">
        <v>21.86</v>
      </c>
      <c r="H47" s="196">
        <v>0</v>
      </c>
      <c r="I47" s="196">
        <v>0</v>
      </c>
      <c r="J47" s="196">
        <v>10.09</v>
      </c>
      <c r="K47" s="196">
        <v>0.36</v>
      </c>
      <c r="L47" s="196">
        <v>14.97</v>
      </c>
      <c r="M47" s="196">
        <v>1.1000000000000001</v>
      </c>
      <c r="N47" s="196">
        <v>1.35</v>
      </c>
      <c r="O47" s="196">
        <v>0</v>
      </c>
      <c r="P47" s="196">
        <v>1.86</v>
      </c>
      <c r="Q47" s="196">
        <v>0.26</v>
      </c>
      <c r="R47" s="196">
        <v>0.5</v>
      </c>
      <c r="S47" s="196">
        <v>0.32</v>
      </c>
      <c r="T47" s="196">
        <v>0</v>
      </c>
      <c r="U47" s="196">
        <v>1.18</v>
      </c>
      <c r="V47" s="196">
        <v>0.25</v>
      </c>
      <c r="W47" s="196">
        <v>0.55000000000000004</v>
      </c>
      <c r="X47" s="196">
        <v>2</v>
      </c>
      <c r="Y47" s="196">
        <v>0</v>
      </c>
      <c r="Z47" s="196">
        <v>2.54</v>
      </c>
      <c r="AA47" s="196">
        <v>0.86</v>
      </c>
      <c r="AB47" s="196">
        <v>0</v>
      </c>
      <c r="AC47" s="196">
        <v>0</v>
      </c>
      <c r="AD47" s="196">
        <v>17.8</v>
      </c>
      <c r="AE47" s="196">
        <v>0</v>
      </c>
      <c r="AF47" s="196">
        <v>0</v>
      </c>
      <c r="AG47" s="196">
        <v>52.06</v>
      </c>
      <c r="AH47" s="196">
        <v>0</v>
      </c>
      <c r="AI47" s="196">
        <v>12.53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168.58</v>
      </c>
      <c r="AP47" s="196">
        <v>0</v>
      </c>
      <c r="AQ47" s="196">
        <v>0</v>
      </c>
      <c r="AR47" s="196">
        <v>4.67</v>
      </c>
      <c r="AS47" s="196">
        <v>0</v>
      </c>
      <c r="AT47" s="196">
        <v>18.16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4.67</v>
      </c>
      <c r="D48" s="196">
        <v>4.67</v>
      </c>
      <c r="E48" s="196">
        <v>0</v>
      </c>
      <c r="F48" s="196">
        <v>0</v>
      </c>
      <c r="G48" s="196">
        <v>21.86</v>
      </c>
      <c r="H48" s="196">
        <v>0</v>
      </c>
      <c r="I48" s="196">
        <v>0</v>
      </c>
      <c r="J48" s="196">
        <v>10.09</v>
      </c>
      <c r="K48" s="196">
        <v>0.36</v>
      </c>
      <c r="L48" s="196">
        <v>14.97</v>
      </c>
      <c r="M48" s="196">
        <v>1.1000000000000001</v>
      </c>
      <c r="N48" s="196">
        <v>1.35</v>
      </c>
      <c r="O48" s="196">
        <v>0</v>
      </c>
      <c r="P48" s="196">
        <v>1.86</v>
      </c>
      <c r="Q48" s="196">
        <v>0.26</v>
      </c>
      <c r="R48" s="196">
        <v>0.5</v>
      </c>
      <c r="S48" s="196">
        <v>0.32</v>
      </c>
      <c r="T48" s="196">
        <v>0</v>
      </c>
      <c r="U48" s="196">
        <v>1.18</v>
      </c>
      <c r="V48" s="196">
        <v>0.25</v>
      </c>
      <c r="W48" s="196">
        <v>0.55000000000000004</v>
      </c>
      <c r="X48" s="196">
        <v>2</v>
      </c>
      <c r="Y48" s="196">
        <v>0</v>
      </c>
      <c r="Z48" s="196">
        <v>2.54</v>
      </c>
      <c r="AA48" s="196">
        <v>0.86</v>
      </c>
      <c r="AB48" s="196">
        <v>0</v>
      </c>
      <c r="AC48" s="196">
        <v>0</v>
      </c>
      <c r="AD48" s="196">
        <v>17.8</v>
      </c>
      <c r="AE48" s="196">
        <v>0</v>
      </c>
      <c r="AF48" s="196">
        <v>0</v>
      </c>
      <c r="AG48" s="196">
        <v>52.06</v>
      </c>
      <c r="AH48" s="196">
        <v>0</v>
      </c>
      <c r="AI48" s="196">
        <v>12.53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168.58</v>
      </c>
      <c r="AP48" s="196">
        <v>0</v>
      </c>
      <c r="AQ48" s="196">
        <v>0</v>
      </c>
      <c r="AR48" s="196">
        <v>4.67</v>
      </c>
      <c r="AS48" s="196">
        <v>0</v>
      </c>
      <c r="AT48" s="196">
        <v>18.16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4.67</v>
      </c>
      <c r="D49" s="196">
        <v>4.67</v>
      </c>
      <c r="E49" s="196">
        <v>0</v>
      </c>
      <c r="F49" s="196">
        <v>0</v>
      </c>
      <c r="G49" s="196">
        <v>21.86</v>
      </c>
      <c r="H49" s="196">
        <v>0</v>
      </c>
      <c r="I49" s="196">
        <v>0</v>
      </c>
      <c r="J49" s="196">
        <v>10.09</v>
      </c>
      <c r="K49" s="196">
        <v>0.36</v>
      </c>
      <c r="L49" s="196">
        <v>14.97</v>
      </c>
      <c r="M49" s="196">
        <v>1.1000000000000001</v>
      </c>
      <c r="N49" s="196">
        <v>1.35</v>
      </c>
      <c r="O49" s="196">
        <v>0</v>
      </c>
      <c r="P49" s="196">
        <v>1.86</v>
      </c>
      <c r="Q49" s="196">
        <v>0.26</v>
      </c>
      <c r="R49" s="196">
        <v>0.5</v>
      </c>
      <c r="S49" s="196">
        <v>0.32</v>
      </c>
      <c r="T49" s="196">
        <v>0</v>
      </c>
      <c r="U49" s="196">
        <v>1.18</v>
      </c>
      <c r="V49" s="196">
        <v>0.25</v>
      </c>
      <c r="W49" s="196">
        <v>0.55000000000000004</v>
      </c>
      <c r="X49" s="196">
        <v>2</v>
      </c>
      <c r="Y49" s="196">
        <v>0</v>
      </c>
      <c r="Z49" s="196">
        <v>2.54</v>
      </c>
      <c r="AA49" s="196">
        <v>0.86</v>
      </c>
      <c r="AB49" s="196">
        <v>0</v>
      </c>
      <c r="AC49" s="196">
        <v>0</v>
      </c>
      <c r="AD49" s="196">
        <v>17.8</v>
      </c>
      <c r="AE49" s="196">
        <v>0</v>
      </c>
      <c r="AF49" s="196">
        <v>0</v>
      </c>
      <c r="AG49" s="196">
        <v>52.06</v>
      </c>
      <c r="AH49" s="196">
        <v>0</v>
      </c>
      <c r="AI49" s="196">
        <v>12.53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168.58</v>
      </c>
      <c r="AP49" s="196">
        <v>0</v>
      </c>
      <c r="AQ49" s="196">
        <v>0</v>
      </c>
      <c r="AR49" s="196">
        <v>4.67</v>
      </c>
      <c r="AS49" s="196">
        <v>0</v>
      </c>
      <c r="AT49" s="196">
        <v>18.16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4.67</v>
      </c>
      <c r="D50" s="196">
        <v>4.67</v>
      </c>
      <c r="E50" s="196">
        <v>0</v>
      </c>
      <c r="F50" s="196">
        <v>0</v>
      </c>
      <c r="G50" s="196">
        <v>21.86</v>
      </c>
      <c r="H50" s="196">
        <v>0</v>
      </c>
      <c r="I50" s="196">
        <v>0</v>
      </c>
      <c r="J50" s="196">
        <v>10.09</v>
      </c>
      <c r="K50" s="196">
        <v>0.36</v>
      </c>
      <c r="L50" s="196">
        <v>14.97</v>
      </c>
      <c r="M50" s="196">
        <v>1.1000000000000001</v>
      </c>
      <c r="N50" s="196">
        <v>1.35</v>
      </c>
      <c r="O50" s="196">
        <v>0</v>
      </c>
      <c r="P50" s="196">
        <v>1.86</v>
      </c>
      <c r="Q50" s="196">
        <v>0.26</v>
      </c>
      <c r="R50" s="196">
        <v>0.5</v>
      </c>
      <c r="S50" s="196">
        <v>0.32</v>
      </c>
      <c r="T50" s="196">
        <v>0</v>
      </c>
      <c r="U50" s="196">
        <v>1.18</v>
      </c>
      <c r="V50" s="196">
        <v>0.25</v>
      </c>
      <c r="W50" s="196">
        <v>0.55000000000000004</v>
      </c>
      <c r="X50" s="196">
        <v>2</v>
      </c>
      <c r="Y50" s="196">
        <v>0</v>
      </c>
      <c r="Z50" s="196">
        <v>2.54</v>
      </c>
      <c r="AA50" s="196">
        <v>0.86</v>
      </c>
      <c r="AB50" s="196">
        <v>0</v>
      </c>
      <c r="AC50" s="196">
        <v>0</v>
      </c>
      <c r="AD50" s="196">
        <v>17.8</v>
      </c>
      <c r="AE50" s="196">
        <v>0</v>
      </c>
      <c r="AF50" s="196">
        <v>0</v>
      </c>
      <c r="AG50" s="196">
        <v>52.06</v>
      </c>
      <c r="AH50" s="196">
        <v>0</v>
      </c>
      <c r="AI50" s="196">
        <v>12.53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168.58</v>
      </c>
      <c r="AP50" s="196">
        <v>0</v>
      </c>
      <c r="AQ50" s="196">
        <v>0</v>
      </c>
      <c r="AR50" s="196">
        <v>4.67</v>
      </c>
      <c r="AS50" s="196">
        <v>0</v>
      </c>
      <c r="AT50" s="196">
        <v>18.16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4.67</v>
      </c>
      <c r="D51" s="196">
        <v>4.67</v>
      </c>
      <c r="E51" s="196">
        <v>0</v>
      </c>
      <c r="F51" s="196">
        <v>0</v>
      </c>
      <c r="G51" s="196">
        <v>21.86</v>
      </c>
      <c r="H51" s="196">
        <v>0</v>
      </c>
      <c r="I51" s="196">
        <v>0</v>
      </c>
      <c r="J51" s="196">
        <v>10.09</v>
      </c>
      <c r="K51" s="196">
        <v>0.36</v>
      </c>
      <c r="L51" s="196">
        <v>14.97</v>
      </c>
      <c r="M51" s="196">
        <v>1.1000000000000001</v>
      </c>
      <c r="N51" s="196">
        <v>1.35</v>
      </c>
      <c r="O51" s="196">
        <v>0</v>
      </c>
      <c r="P51" s="196">
        <v>1.86</v>
      </c>
      <c r="Q51" s="196">
        <v>0.26</v>
      </c>
      <c r="R51" s="196">
        <v>0.5</v>
      </c>
      <c r="S51" s="196">
        <v>0.32</v>
      </c>
      <c r="T51" s="196">
        <v>0</v>
      </c>
      <c r="U51" s="196">
        <v>1.18</v>
      </c>
      <c r="V51" s="196">
        <v>0.25</v>
      </c>
      <c r="W51" s="196">
        <v>0.55000000000000004</v>
      </c>
      <c r="X51" s="196">
        <v>2</v>
      </c>
      <c r="Y51" s="196">
        <v>0</v>
      </c>
      <c r="Z51" s="196">
        <v>2.54</v>
      </c>
      <c r="AA51" s="196">
        <v>0.86</v>
      </c>
      <c r="AB51" s="196">
        <v>0</v>
      </c>
      <c r="AC51" s="196">
        <v>0</v>
      </c>
      <c r="AD51" s="196">
        <v>17.8</v>
      </c>
      <c r="AE51" s="196">
        <v>0</v>
      </c>
      <c r="AF51" s="196">
        <v>0</v>
      </c>
      <c r="AG51" s="196">
        <v>52.06</v>
      </c>
      <c r="AH51" s="196">
        <v>0</v>
      </c>
      <c r="AI51" s="196">
        <v>12.53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168.58</v>
      </c>
      <c r="AP51" s="196">
        <v>0</v>
      </c>
      <c r="AQ51" s="196">
        <v>0</v>
      </c>
      <c r="AR51" s="196">
        <v>4.67</v>
      </c>
      <c r="AS51" s="196">
        <v>0</v>
      </c>
      <c r="AT51" s="196">
        <v>18.16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4.67</v>
      </c>
      <c r="D52" s="196">
        <v>4.67</v>
      </c>
      <c r="E52" s="196">
        <v>0</v>
      </c>
      <c r="F52" s="196">
        <v>0</v>
      </c>
      <c r="G52" s="196">
        <v>21.86</v>
      </c>
      <c r="H52" s="196">
        <v>0</v>
      </c>
      <c r="I52" s="196">
        <v>0</v>
      </c>
      <c r="J52" s="196">
        <v>10.09</v>
      </c>
      <c r="K52" s="196">
        <v>0.36</v>
      </c>
      <c r="L52" s="196">
        <v>14.97</v>
      </c>
      <c r="M52" s="196">
        <v>1.1000000000000001</v>
      </c>
      <c r="N52" s="196">
        <v>1.35</v>
      </c>
      <c r="O52" s="196">
        <v>0</v>
      </c>
      <c r="P52" s="196">
        <v>1.86</v>
      </c>
      <c r="Q52" s="196">
        <v>0.26</v>
      </c>
      <c r="R52" s="196">
        <v>0.5</v>
      </c>
      <c r="S52" s="196">
        <v>0.32</v>
      </c>
      <c r="T52" s="196">
        <v>0</v>
      </c>
      <c r="U52" s="196">
        <v>1.18</v>
      </c>
      <c r="V52" s="196">
        <v>0.25</v>
      </c>
      <c r="W52" s="196">
        <v>0.55000000000000004</v>
      </c>
      <c r="X52" s="196">
        <v>2</v>
      </c>
      <c r="Y52" s="196">
        <v>0</v>
      </c>
      <c r="Z52" s="196">
        <v>2.54</v>
      </c>
      <c r="AA52" s="196">
        <v>0.86</v>
      </c>
      <c r="AB52" s="196">
        <v>0</v>
      </c>
      <c r="AC52" s="196">
        <v>0</v>
      </c>
      <c r="AD52" s="196">
        <v>17.8</v>
      </c>
      <c r="AE52" s="196">
        <v>0</v>
      </c>
      <c r="AF52" s="196">
        <v>0</v>
      </c>
      <c r="AG52" s="196">
        <v>52.06</v>
      </c>
      <c r="AH52" s="196">
        <v>0</v>
      </c>
      <c r="AI52" s="196">
        <v>12.53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168.58</v>
      </c>
      <c r="AP52" s="196">
        <v>0</v>
      </c>
      <c r="AQ52" s="196">
        <v>0</v>
      </c>
      <c r="AR52" s="196">
        <v>4.67</v>
      </c>
      <c r="AS52" s="196">
        <v>0</v>
      </c>
      <c r="AT52" s="196">
        <v>18.16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4.67</v>
      </c>
      <c r="D53" s="196">
        <v>4.67</v>
      </c>
      <c r="E53" s="196">
        <v>0</v>
      </c>
      <c r="F53" s="196">
        <v>0</v>
      </c>
      <c r="G53" s="196">
        <v>21.86</v>
      </c>
      <c r="H53" s="196">
        <v>0</v>
      </c>
      <c r="I53" s="196">
        <v>0</v>
      </c>
      <c r="J53" s="196">
        <v>10.09</v>
      </c>
      <c r="K53" s="196">
        <v>4.0199999999999996</v>
      </c>
      <c r="L53" s="196">
        <v>51.09</v>
      </c>
      <c r="M53" s="196">
        <v>1.1000000000000001</v>
      </c>
      <c r="N53" s="196">
        <v>1.35</v>
      </c>
      <c r="O53" s="196">
        <v>0</v>
      </c>
      <c r="P53" s="196">
        <v>1.86</v>
      </c>
      <c r="Q53" s="196">
        <v>0.26</v>
      </c>
      <c r="R53" s="196">
        <v>0.5</v>
      </c>
      <c r="S53" s="196">
        <v>0.32</v>
      </c>
      <c r="T53" s="196">
        <v>0</v>
      </c>
      <c r="U53" s="196">
        <v>1.18</v>
      </c>
      <c r="V53" s="196">
        <v>0.25</v>
      </c>
      <c r="W53" s="196">
        <v>0.55000000000000004</v>
      </c>
      <c r="X53" s="196">
        <v>2</v>
      </c>
      <c r="Y53" s="196">
        <v>0</v>
      </c>
      <c r="Z53" s="196">
        <v>2.54</v>
      </c>
      <c r="AA53" s="196">
        <v>0.86</v>
      </c>
      <c r="AB53" s="196">
        <v>0</v>
      </c>
      <c r="AC53" s="196">
        <v>0</v>
      </c>
      <c r="AD53" s="196">
        <v>17.8</v>
      </c>
      <c r="AE53" s="196">
        <v>0</v>
      </c>
      <c r="AF53" s="196">
        <v>0</v>
      </c>
      <c r="AG53" s="196">
        <v>52.06</v>
      </c>
      <c r="AH53" s="196">
        <v>0</v>
      </c>
      <c r="AI53" s="196">
        <v>12.53</v>
      </c>
      <c r="AJ53" s="196">
        <v>0</v>
      </c>
      <c r="AK53" s="196">
        <v>14.01</v>
      </c>
      <c r="AL53" s="196">
        <v>0</v>
      </c>
      <c r="AM53" s="196">
        <v>0</v>
      </c>
      <c r="AN53" s="196">
        <v>0</v>
      </c>
      <c r="AO53" s="196">
        <v>168.58</v>
      </c>
      <c r="AP53" s="196">
        <v>0</v>
      </c>
      <c r="AQ53" s="196">
        <v>0</v>
      </c>
      <c r="AR53" s="196">
        <v>4.67</v>
      </c>
      <c r="AS53" s="196">
        <v>0</v>
      </c>
      <c r="AT53" s="196">
        <v>18.16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4.67</v>
      </c>
      <c r="D54" s="196">
        <v>4.67</v>
      </c>
      <c r="E54" s="196">
        <v>0</v>
      </c>
      <c r="F54" s="196">
        <v>0</v>
      </c>
      <c r="G54" s="196">
        <v>21.86</v>
      </c>
      <c r="H54" s="196">
        <v>0</v>
      </c>
      <c r="I54" s="196">
        <v>0</v>
      </c>
      <c r="J54" s="196">
        <v>10.09</v>
      </c>
      <c r="K54" s="196">
        <v>4.0199999999999996</v>
      </c>
      <c r="L54" s="196">
        <v>118.41</v>
      </c>
      <c r="M54" s="196">
        <v>1.1000000000000001</v>
      </c>
      <c r="N54" s="196">
        <v>1.35</v>
      </c>
      <c r="O54" s="196">
        <v>0</v>
      </c>
      <c r="P54" s="196">
        <v>3.87</v>
      </c>
      <c r="Q54" s="196">
        <v>3.81</v>
      </c>
      <c r="R54" s="196">
        <v>7.24</v>
      </c>
      <c r="S54" s="196">
        <v>4.26</v>
      </c>
      <c r="T54" s="196">
        <v>0</v>
      </c>
      <c r="U54" s="196">
        <v>1.18</v>
      </c>
      <c r="V54" s="196">
        <v>3.79</v>
      </c>
      <c r="W54" s="196">
        <v>0.55000000000000004</v>
      </c>
      <c r="X54" s="196">
        <v>2</v>
      </c>
      <c r="Y54" s="196">
        <v>0</v>
      </c>
      <c r="Z54" s="196">
        <v>2.54</v>
      </c>
      <c r="AA54" s="196">
        <v>14.4</v>
      </c>
      <c r="AB54" s="196">
        <v>0</v>
      </c>
      <c r="AC54" s="196">
        <v>0</v>
      </c>
      <c r="AD54" s="196">
        <v>17.8</v>
      </c>
      <c r="AE54" s="196">
        <v>0</v>
      </c>
      <c r="AF54" s="196">
        <v>0</v>
      </c>
      <c r="AG54" s="196">
        <v>52.06</v>
      </c>
      <c r="AH54" s="196">
        <v>0</v>
      </c>
      <c r="AI54" s="196">
        <v>12.53</v>
      </c>
      <c r="AJ54" s="196">
        <v>0</v>
      </c>
      <c r="AK54" s="196">
        <v>14.01</v>
      </c>
      <c r="AL54" s="196">
        <v>0</v>
      </c>
      <c r="AM54" s="196">
        <v>0</v>
      </c>
      <c r="AN54" s="196">
        <v>0</v>
      </c>
      <c r="AO54" s="196">
        <v>168.58</v>
      </c>
      <c r="AP54" s="196">
        <v>0</v>
      </c>
      <c r="AQ54" s="196">
        <v>0</v>
      </c>
      <c r="AR54" s="196">
        <v>4.67</v>
      </c>
      <c r="AS54" s="196">
        <v>0</v>
      </c>
      <c r="AT54" s="196">
        <v>18.16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4.67</v>
      </c>
      <c r="D55" s="196">
        <v>4.67</v>
      </c>
      <c r="E55" s="196">
        <v>0</v>
      </c>
      <c r="F55" s="196">
        <v>0</v>
      </c>
      <c r="G55" s="196">
        <v>21.86</v>
      </c>
      <c r="H55" s="196">
        <v>0</v>
      </c>
      <c r="I55" s="196">
        <v>0</v>
      </c>
      <c r="J55" s="196">
        <v>10.09</v>
      </c>
      <c r="K55" s="196">
        <v>4.0199999999999996</v>
      </c>
      <c r="L55" s="196">
        <v>170.56</v>
      </c>
      <c r="M55" s="196">
        <v>1.1000000000000001</v>
      </c>
      <c r="N55" s="196">
        <v>1.35</v>
      </c>
      <c r="O55" s="196">
        <v>0</v>
      </c>
      <c r="P55" s="196">
        <v>3.87</v>
      </c>
      <c r="Q55" s="196">
        <v>3.81</v>
      </c>
      <c r="R55" s="196">
        <v>0.5</v>
      </c>
      <c r="S55" s="196">
        <v>4.26</v>
      </c>
      <c r="T55" s="196">
        <v>0</v>
      </c>
      <c r="U55" s="196">
        <v>1.18</v>
      </c>
      <c r="V55" s="196">
        <v>0.25</v>
      </c>
      <c r="W55" s="196">
        <v>0.55000000000000004</v>
      </c>
      <c r="X55" s="196">
        <v>2</v>
      </c>
      <c r="Y55" s="196">
        <v>0</v>
      </c>
      <c r="Z55" s="196">
        <v>2.54</v>
      </c>
      <c r="AA55" s="196">
        <v>0.86</v>
      </c>
      <c r="AB55" s="196">
        <v>0</v>
      </c>
      <c r="AC55" s="196">
        <v>0</v>
      </c>
      <c r="AD55" s="196">
        <v>17.8</v>
      </c>
      <c r="AE55" s="196">
        <v>0</v>
      </c>
      <c r="AF55" s="196">
        <v>0</v>
      </c>
      <c r="AG55" s="196">
        <v>52.06</v>
      </c>
      <c r="AH55" s="196">
        <v>0</v>
      </c>
      <c r="AI55" s="196">
        <v>12.53</v>
      </c>
      <c r="AJ55" s="196">
        <v>0</v>
      </c>
      <c r="AK55" s="196">
        <v>12.33</v>
      </c>
      <c r="AL55" s="196">
        <v>0</v>
      </c>
      <c r="AM55" s="196">
        <v>0</v>
      </c>
      <c r="AN55" s="196">
        <v>0</v>
      </c>
      <c r="AO55" s="196">
        <v>168.58</v>
      </c>
      <c r="AP55" s="196">
        <v>0</v>
      </c>
      <c r="AQ55" s="196">
        <v>0</v>
      </c>
      <c r="AR55" s="196">
        <v>4.67</v>
      </c>
      <c r="AS55" s="196">
        <v>0</v>
      </c>
      <c r="AT55" s="196">
        <v>18.16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4.67</v>
      </c>
      <c r="D56" s="196">
        <v>4.67</v>
      </c>
      <c r="E56" s="196">
        <v>0</v>
      </c>
      <c r="F56" s="196">
        <v>0</v>
      </c>
      <c r="G56" s="196">
        <v>21.86</v>
      </c>
      <c r="H56" s="196">
        <v>0</v>
      </c>
      <c r="I56" s="196">
        <v>0</v>
      </c>
      <c r="J56" s="196">
        <v>10.09</v>
      </c>
      <c r="K56" s="196">
        <v>4.0199999999999996</v>
      </c>
      <c r="L56" s="196">
        <v>181.9</v>
      </c>
      <c r="M56" s="196">
        <v>1.1000000000000001</v>
      </c>
      <c r="N56" s="196">
        <v>1.35</v>
      </c>
      <c r="O56" s="196">
        <v>0</v>
      </c>
      <c r="P56" s="196">
        <v>3.87</v>
      </c>
      <c r="Q56" s="196">
        <v>3.81</v>
      </c>
      <c r="R56" s="196">
        <v>7.24</v>
      </c>
      <c r="S56" s="196">
        <v>4.26</v>
      </c>
      <c r="T56" s="196">
        <v>0</v>
      </c>
      <c r="U56" s="196">
        <v>1.18</v>
      </c>
      <c r="V56" s="196">
        <v>4.38</v>
      </c>
      <c r="W56" s="196">
        <v>0.55000000000000004</v>
      </c>
      <c r="X56" s="196">
        <v>2</v>
      </c>
      <c r="Y56" s="196">
        <v>0</v>
      </c>
      <c r="Z56" s="196">
        <v>2.54</v>
      </c>
      <c r="AA56" s="196">
        <v>14.4</v>
      </c>
      <c r="AB56" s="196">
        <v>0</v>
      </c>
      <c r="AC56" s="196">
        <v>0</v>
      </c>
      <c r="AD56" s="196">
        <v>17.8</v>
      </c>
      <c r="AE56" s="196">
        <v>0</v>
      </c>
      <c r="AF56" s="196">
        <v>0</v>
      </c>
      <c r="AG56" s="196">
        <v>52.06</v>
      </c>
      <c r="AH56" s="196">
        <v>0</v>
      </c>
      <c r="AI56" s="196">
        <v>12.53</v>
      </c>
      <c r="AJ56" s="196">
        <v>0</v>
      </c>
      <c r="AK56" s="196">
        <v>12.33</v>
      </c>
      <c r="AL56" s="196">
        <v>0</v>
      </c>
      <c r="AM56" s="196">
        <v>0</v>
      </c>
      <c r="AN56" s="196">
        <v>0</v>
      </c>
      <c r="AO56" s="196">
        <v>168.58</v>
      </c>
      <c r="AP56" s="196">
        <v>0</v>
      </c>
      <c r="AQ56" s="196">
        <v>0</v>
      </c>
      <c r="AR56" s="196">
        <v>4.67</v>
      </c>
      <c r="AS56" s="196">
        <v>0</v>
      </c>
      <c r="AT56" s="196">
        <v>18.16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4.67</v>
      </c>
      <c r="D57" s="196">
        <v>4.67</v>
      </c>
      <c r="E57" s="196">
        <v>0</v>
      </c>
      <c r="F57" s="196">
        <v>0</v>
      </c>
      <c r="G57" s="196">
        <v>21.86</v>
      </c>
      <c r="H57" s="196">
        <v>0</v>
      </c>
      <c r="I57" s="196">
        <v>0</v>
      </c>
      <c r="J57" s="196">
        <v>10.09</v>
      </c>
      <c r="K57" s="196">
        <v>4.0199999999999996</v>
      </c>
      <c r="L57" s="196">
        <v>181.9</v>
      </c>
      <c r="M57" s="196">
        <v>1.1000000000000001</v>
      </c>
      <c r="N57" s="196">
        <v>1.35</v>
      </c>
      <c r="O57" s="196">
        <v>0</v>
      </c>
      <c r="P57" s="196">
        <v>3.87</v>
      </c>
      <c r="Q57" s="196">
        <v>3.81</v>
      </c>
      <c r="R57" s="196">
        <v>7.24</v>
      </c>
      <c r="S57" s="196">
        <v>4.26</v>
      </c>
      <c r="T57" s="196">
        <v>0</v>
      </c>
      <c r="U57" s="196">
        <v>1.18</v>
      </c>
      <c r="V57" s="196">
        <v>4.38</v>
      </c>
      <c r="W57" s="196">
        <v>0.55000000000000004</v>
      </c>
      <c r="X57" s="196">
        <v>2</v>
      </c>
      <c r="Y57" s="196">
        <v>0</v>
      </c>
      <c r="Z57" s="196">
        <v>17.399999999999999</v>
      </c>
      <c r="AA57" s="196">
        <v>14.4</v>
      </c>
      <c r="AB57" s="196">
        <v>0</v>
      </c>
      <c r="AC57" s="196">
        <v>0</v>
      </c>
      <c r="AD57" s="196">
        <v>17.8</v>
      </c>
      <c r="AE57" s="196">
        <v>0</v>
      </c>
      <c r="AF57" s="196">
        <v>0</v>
      </c>
      <c r="AG57" s="196">
        <v>52.06</v>
      </c>
      <c r="AH57" s="196">
        <v>0</v>
      </c>
      <c r="AI57" s="196">
        <v>12.53</v>
      </c>
      <c r="AJ57" s="196">
        <v>0</v>
      </c>
      <c r="AK57" s="196">
        <v>12.33</v>
      </c>
      <c r="AL57" s="196">
        <v>0</v>
      </c>
      <c r="AM57" s="196">
        <v>0</v>
      </c>
      <c r="AN57" s="196">
        <v>0</v>
      </c>
      <c r="AO57" s="196">
        <v>168.58</v>
      </c>
      <c r="AP57" s="196">
        <v>0</v>
      </c>
      <c r="AQ57" s="196">
        <v>0</v>
      </c>
      <c r="AR57" s="196">
        <v>4.67</v>
      </c>
      <c r="AS57" s="196">
        <v>0</v>
      </c>
      <c r="AT57" s="196">
        <v>18.16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4.67</v>
      </c>
      <c r="D58" s="196">
        <v>4.67</v>
      </c>
      <c r="E58" s="196">
        <v>0</v>
      </c>
      <c r="F58" s="196">
        <v>0</v>
      </c>
      <c r="G58" s="196">
        <v>21.86</v>
      </c>
      <c r="H58" s="196">
        <v>0</v>
      </c>
      <c r="I58" s="196">
        <v>0</v>
      </c>
      <c r="J58" s="196">
        <v>10.09</v>
      </c>
      <c r="K58" s="196">
        <v>4.0199999999999996</v>
      </c>
      <c r="L58" s="196">
        <v>181.9</v>
      </c>
      <c r="M58" s="196">
        <v>1.1000000000000001</v>
      </c>
      <c r="N58" s="196">
        <v>1.35</v>
      </c>
      <c r="O58" s="196">
        <v>0</v>
      </c>
      <c r="P58" s="196">
        <v>3.87</v>
      </c>
      <c r="Q58" s="196">
        <v>3.81</v>
      </c>
      <c r="R58" s="196">
        <v>7.24</v>
      </c>
      <c r="S58" s="196">
        <v>4.26</v>
      </c>
      <c r="T58" s="196">
        <v>0</v>
      </c>
      <c r="U58" s="196">
        <v>1.18</v>
      </c>
      <c r="V58" s="196">
        <v>4.38</v>
      </c>
      <c r="W58" s="196">
        <v>0.55000000000000004</v>
      </c>
      <c r="X58" s="196">
        <v>2</v>
      </c>
      <c r="Y58" s="196">
        <v>0</v>
      </c>
      <c r="Z58" s="196">
        <v>46.24</v>
      </c>
      <c r="AA58" s="196">
        <v>14.4</v>
      </c>
      <c r="AB58" s="196">
        <v>0</v>
      </c>
      <c r="AC58" s="196">
        <v>0</v>
      </c>
      <c r="AD58" s="196">
        <v>17.8</v>
      </c>
      <c r="AE58" s="196">
        <v>0</v>
      </c>
      <c r="AF58" s="196">
        <v>0</v>
      </c>
      <c r="AG58" s="196">
        <v>52.06</v>
      </c>
      <c r="AH58" s="196">
        <v>0</v>
      </c>
      <c r="AI58" s="196">
        <v>12.53</v>
      </c>
      <c r="AJ58" s="196">
        <v>0</v>
      </c>
      <c r="AK58" s="196">
        <v>12.33</v>
      </c>
      <c r="AL58" s="196">
        <v>0</v>
      </c>
      <c r="AM58" s="196">
        <v>0</v>
      </c>
      <c r="AN58" s="196">
        <v>0</v>
      </c>
      <c r="AO58" s="196">
        <v>168.58</v>
      </c>
      <c r="AP58" s="196">
        <v>0</v>
      </c>
      <c r="AQ58" s="196">
        <v>0</v>
      </c>
      <c r="AR58" s="196">
        <v>4.67</v>
      </c>
      <c r="AS58" s="196">
        <v>0</v>
      </c>
      <c r="AT58" s="196">
        <v>18.16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4.67</v>
      </c>
      <c r="D59" s="196">
        <v>4.67</v>
      </c>
      <c r="E59" s="196">
        <v>0</v>
      </c>
      <c r="F59" s="196">
        <v>0</v>
      </c>
      <c r="G59" s="196">
        <v>21.86</v>
      </c>
      <c r="H59" s="196">
        <v>0</v>
      </c>
      <c r="I59" s="196">
        <v>0</v>
      </c>
      <c r="J59" s="196">
        <v>10.09</v>
      </c>
      <c r="K59" s="196">
        <v>4.0199999999999996</v>
      </c>
      <c r="L59" s="196">
        <v>181.9</v>
      </c>
      <c r="M59" s="196">
        <v>1.1000000000000001</v>
      </c>
      <c r="N59" s="196">
        <v>1.35</v>
      </c>
      <c r="O59" s="196">
        <v>0</v>
      </c>
      <c r="P59" s="196">
        <v>3.87</v>
      </c>
      <c r="Q59" s="196">
        <v>2.84</v>
      </c>
      <c r="R59" s="196">
        <v>6.28</v>
      </c>
      <c r="S59" s="196">
        <v>3.29</v>
      </c>
      <c r="T59" s="196">
        <v>0</v>
      </c>
      <c r="U59" s="196">
        <v>1.18</v>
      </c>
      <c r="V59" s="196">
        <v>4.38</v>
      </c>
      <c r="W59" s="196">
        <v>0.55000000000000004</v>
      </c>
      <c r="X59" s="196">
        <v>2</v>
      </c>
      <c r="Y59" s="196">
        <v>0</v>
      </c>
      <c r="Z59" s="196">
        <v>46.24</v>
      </c>
      <c r="AA59" s="196">
        <v>14.4</v>
      </c>
      <c r="AB59" s="196">
        <v>0</v>
      </c>
      <c r="AC59" s="196">
        <v>0</v>
      </c>
      <c r="AD59" s="196">
        <v>17.8</v>
      </c>
      <c r="AE59" s="196">
        <v>0</v>
      </c>
      <c r="AF59" s="196">
        <v>0</v>
      </c>
      <c r="AG59" s="196">
        <v>52.06</v>
      </c>
      <c r="AH59" s="196">
        <v>0</v>
      </c>
      <c r="AI59" s="196">
        <v>12.53</v>
      </c>
      <c r="AJ59" s="196">
        <v>0</v>
      </c>
      <c r="AK59" s="196">
        <v>12.33</v>
      </c>
      <c r="AL59" s="196">
        <v>0</v>
      </c>
      <c r="AM59" s="196">
        <v>0</v>
      </c>
      <c r="AN59" s="196">
        <v>0</v>
      </c>
      <c r="AO59" s="196">
        <v>168.58</v>
      </c>
      <c r="AP59" s="196">
        <v>0</v>
      </c>
      <c r="AQ59" s="196">
        <v>0</v>
      </c>
      <c r="AR59" s="196">
        <v>4.67</v>
      </c>
      <c r="AS59" s="196">
        <v>0</v>
      </c>
      <c r="AT59" s="196">
        <v>18.16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4.67</v>
      </c>
      <c r="D60" s="196">
        <v>4.67</v>
      </c>
      <c r="E60" s="196">
        <v>0</v>
      </c>
      <c r="F60" s="196">
        <v>0</v>
      </c>
      <c r="G60" s="196">
        <v>21.86</v>
      </c>
      <c r="H60" s="196">
        <v>0</v>
      </c>
      <c r="I60" s="196">
        <v>0</v>
      </c>
      <c r="J60" s="196">
        <v>10.09</v>
      </c>
      <c r="K60" s="196">
        <v>4.0199999999999996</v>
      </c>
      <c r="L60" s="196">
        <v>181.9</v>
      </c>
      <c r="M60" s="196">
        <v>1.1000000000000001</v>
      </c>
      <c r="N60" s="196">
        <v>1.35</v>
      </c>
      <c r="O60" s="196">
        <v>0</v>
      </c>
      <c r="P60" s="196">
        <v>3.87</v>
      </c>
      <c r="Q60" s="196">
        <v>2.84</v>
      </c>
      <c r="R60" s="196">
        <v>6.28</v>
      </c>
      <c r="S60" s="196">
        <v>3.29</v>
      </c>
      <c r="T60" s="196">
        <v>0</v>
      </c>
      <c r="U60" s="196">
        <v>1.18</v>
      </c>
      <c r="V60" s="196">
        <v>4.38</v>
      </c>
      <c r="W60" s="196">
        <v>0.55000000000000004</v>
      </c>
      <c r="X60" s="196">
        <v>2</v>
      </c>
      <c r="Y60" s="196">
        <v>0</v>
      </c>
      <c r="Z60" s="196">
        <v>46.24</v>
      </c>
      <c r="AA60" s="196">
        <v>14.4</v>
      </c>
      <c r="AB60" s="196">
        <v>0</v>
      </c>
      <c r="AC60" s="196">
        <v>0</v>
      </c>
      <c r="AD60" s="196">
        <v>17.8</v>
      </c>
      <c r="AE60" s="196">
        <v>0</v>
      </c>
      <c r="AF60" s="196">
        <v>0</v>
      </c>
      <c r="AG60" s="196">
        <v>52.06</v>
      </c>
      <c r="AH60" s="196">
        <v>0</v>
      </c>
      <c r="AI60" s="196">
        <v>12.53</v>
      </c>
      <c r="AJ60" s="196">
        <v>0</v>
      </c>
      <c r="AK60" s="196">
        <v>12.33</v>
      </c>
      <c r="AL60" s="196">
        <v>0</v>
      </c>
      <c r="AM60" s="196">
        <v>0</v>
      </c>
      <c r="AN60" s="196">
        <v>0</v>
      </c>
      <c r="AO60" s="196">
        <v>168.58</v>
      </c>
      <c r="AP60" s="196">
        <v>0</v>
      </c>
      <c r="AQ60" s="196">
        <v>0</v>
      </c>
      <c r="AR60" s="196">
        <v>4.67</v>
      </c>
      <c r="AS60" s="196">
        <v>0</v>
      </c>
      <c r="AT60" s="196">
        <v>18.16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4.67</v>
      </c>
      <c r="D61" s="196">
        <v>4.67</v>
      </c>
      <c r="E61" s="196">
        <v>0</v>
      </c>
      <c r="F61" s="196">
        <v>0</v>
      </c>
      <c r="G61" s="196">
        <v>21.86</v>
      </c>
      <c r="H61" s="196">
        <v>0</v>
      </c>
      <c r="I61" s="196">
        <v>0</v>
      </c>
      <c r="J61" s="196">
        <v>10.09</v>
      </c>
      <c r="K61" s="196">
        <v>4.0199999999999996</v>
      </c>
      <c r="L61" s="196">
        <v>181.9</v>
      </c>
      <c r="M61" s="196">
        <v>1.1000000000000001</v>
      </c>
      <c r="N61" s="196">
        <v>1.35</v>
      </c>
      <c r="O61" s="196">
        <v>0</v>
      </c>
      <c r="P61" s="196">
        <v>3.87</v>
      </c>
      <c r="Q61" s="196">
        <v>2.84</v>
      </c>
      <c r="R61" s="196">
        <v>6.28</v>
      </c>
      <c r="S61" s="196">
        <v>3.29</v>
      </c>
      <c r="T61" s="196">
        <v>0</v>
      </c>
      <c r="U61" s="196">
        <v>1.18</v>
      </c>
      <c r="V61" s="196">
        <v>4.38</v>
      </c>
      <c r="W61" s="196">
        <v>0.55000000000000004</v>
      </c>
      <c r="X61" s="196">
        <v>2</v>
      </c>
      <c r="Y61" s="196">
        <v>0</v>
      </c>
      <c r="Z61" s="196">
        <v>46.07</v>
      </c>
      <c r="AA61" s="196">
        <v>14.4</v>
      </c>
      <c r="AB61" s="196">
        <v>0</v>
      </c>
      <c r="AC61" s="196">
        <v>0</v>
      </c>
      <c r="AD61" s="196">
        <v>17.8</v>
      </c>
      <c r="AE61" s="196">
        <v>0</v>
      </c>
      <c r="AF61" s="196">
        <v>0</v>
      </c>
      <c r="AG61" s="196">
        <v>52.06</v>
      </c>
      <c r="AH61" s="196">
        <v>0</v>
      </c>
      <c r="AI61" s="196">
        <v>12.53</v>
      </c>
      <c r="AJ61" s="196">
        <v>0</v>
      </c>
      <c r="AK61" s="196">
        <v>12.33</v>
      </c>
      <c r="AL61" s="196">
        <v>0</v>
      </c>
      <c r="AM61" s="196">
        <v>0</v>
      </c>
      <c r="AN61" s="196">
        <v>0</v>
      </c>
      <c r="AO61" s="196">
        <v>168.58</v>
      </c>
      <c r="AP61" s="196">
        <v>0</v>
      </c>
      <c r="AQ61" s="196">
        <v>0</v>
      </c>
      <c r="AR61" s="196">
        <v>4.67</v>
      </c>
      <c r="AS61" s="196">
        <v>0</v>
      </c>
      <c r="AT61" s="196">
        <v>18.16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4.67</v>
      </c>
      <c r="D62" s="196">
        <v>4.67</v>
      </c>
      <c r="E62" s="196">
        <v>0</v>
      </c>
      <c r="F62" s="196">
        <v>0</v>
      </c>
      <c r="G62" s="196">
        <v>21.86</v>
      </c>
      <c r="H62" s="196">
        <v>0</v>
      </c>
      <c r="I62" s="196">
        <v>0</v>
      </c>
      <c r="J62" s="196">
        <v>10.09</v>
      </c>
      <c r="K62" s="196">
        <v>4.0199999999999996</v>
      </c>
      <c r="L62" s="196">
        <v>181.9</v>
      </c>
      <c r="M62" s="196">
        <v>1.1000000000000001</v>
      </c>
      <c r="N62" s="196">
        <v>1.35</v>
      </c>
      <c r="O62" s="196">
        <v>0</v>
      </c>
      <c r="P62" s="196">
        <v>3.87</v>
      </c>
      <c r="Q62" s="196">
        <v>2.84</v>
      </c>
      <c r="R62" s="196">
        <v>6.28</v>
      </c>
      <c r="S62" s="196">
        <v>3.29</v>
      </c>
      <c r="T62" s="196">
        <v>0</v>
      </c>
      <c r="U62" s="196">
        <v>1.18</v>
      </c>
      <c r="V62" s="196">
        <v>4.38</v>
      </c>
      <c r="W62" s="196">
        <v>0.55000000000000004</v>
      </c>
      <c r="X62" s="196">
        <v>2</v>
      </c>
      <c r="Y62" s="196">
        <v>0</v>
      </c>
      <c r="Z62" s="196">
        <v>46.07</v>
      </c>
      <c r="AA62" s="196">
        <v>14.4</v>
      </c>
      <c r="AB62" s="196">
        <v>0</v>
      </c>
      <c r="AC62" s="196">
        <v>0</v>
      </c>
      <c r="AD62" s="196">
        <v>17.8</v>
      </c>
      <c r="AE62" s="196">
        <v>0</v>
      </c>
      <c r="AF62" s="196">
        <v>0</v>
      </c>
      <c r="AG62" s="196">
        <v>52.06</v>
      </c>
      <c r="AH62" s="196">
        <v>0</v>
      </c>
      <c r="AI62" s="196">
        <v>12.53</v>
      </c>
      <c r="AJ62" s="196">
        <v>0</v>
      </c>
      <c r="AK62" s="196">
        <v>12.33</v>
      </c>
      <c r="AL62" s="196">
        <v>0</v>
      </c>
      <c r="AM62" s="196">
        <v>0</v>
      </c>
      <c r="AN62" s="196">
        <v>0</v>
      </c>
      <c r="AO62" s="196">
        <v>168.58</v>
      </c>
      <c r="AP62" s="196">
        <v>0</v>
      </c>
      <c r="AQ62" s="196">
        <v>0</v>
      </c>
      <c r="AR62" s="196">
        <v>4.67</v>
      </c>
      <c r="AS62" s="196">
        <v>0</v>
      </c>
      <c r="AT62" s="196">
        <v>18.16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4.67</v>
      </c>
      <c r="D63" s="196">
        <v>4.67</v>
      </c>
      <c r="E63" s="196">
        <v>0</v>
      </c>
      <c r="F63" s="196">
        <v>0</v>
      </c>
      <c r="G63" s="196">
        <v>21.86</v>
      </c>
      <c r="H63" s="196">
        <v>0</v>
      </c>
      <c r="I63" s="196">
        <v>0</v>
      </c>
      <c r="J63" s="196">
        <v>10.09</v>
      </c>
      <c r="K63" s="196">
        <v>4.0199999999999996</v>
      </c>
      <c r="L63" s="196">
        <v>181.9</v>
      </c>
      <c r="M63" s="196">
        <v>1.1000000000000001</v>
      </c>
      <c r="N63" s="196">
        <v>1.35</v>
      </c>
      <c r="O63" s="196">
        <v>0</v>
      </c>
      <c r="P63" s="196">
        <v>3.87</v>
      </c>
      <c r="Q63" s="196">
        <v>2.84</v>
      </c>
      <c r="R63" s="196">
        <v>6.28</v>
      </c>
      <c r="S63" s="196">
        <v>3.29</v>
      </c>
      <c r="T63" s="196">
        <v>0</v>
      </c>
      <c r="U63" s="196">
        <v>1.18</v>
      </c>
      <c r="V63" s="196">
        <v>4.38</v>
      </c>
      <c r="W63" s="196">
        <v>0.55000000000000004</v>
      </c>
      <c r="X63" s="196">
        <v>2</v>
      </c>
      <c r="Y63" s="196">
        <v>0</v>
      </c>
      <c r="Z63" s="196">
        <v>46.24</v>
      </c>
      <c r="AA63" s="196">
        <v>14.4</v>
      </c>
      <c r="AB63" s="196">
        <v>0</v>
      </c>
      <c r="AC63" s="196">
        <v>0</v>
      </c>
      <c r="AD63" s="196">
        <v>17.8</v>
      </c>
      <c r="AE63" s="196">
        <v>0</v>
      </c>
      <c r="AF63" s="196">
        <v>0</v>
      </c>
      <c r="AG63" s="196">
        <v>52.06</v>
      </c>
      <c r="AH63" s="196">
        <v>0</v>
      </c>
      <c r="AI63" s="196">
        <v>12.53</v>
      </c>
      <c r="AJ63" s="196">
        <v>0</v>
      </c>
      <c r="AK63" s="196">
        <v>12.33</v>
      </c>
      <c r="AL63" s="196">
        <v>0</v>
      </c>
      <c r="AM63" s="196">
        <v>0</v>
      </c>
      <c r="AN63" s="196">
        <v>0</v>
      </c>
      <c r="AO63" s="196">
        <v>168.58</v>
      </c>
      <c r="AP63" s="196">
        <v>0</v>
      </c>
      <c r="AQ63" s="196">
        <v>0</v>
      </c>
      <c r="AR63" s="196">
        <v>4.67</v>
      </c>
      <c r="AS63" s="196">
        <v>0</v>
      </c>
      <c r="AT63" s="196">
        <v>18.16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4.67</v>
      </c>
      <c r="D64" s="196">
        <v>4.67</v>
      </c>
      <c r="E64" s="196">
        <v>0</v>
      </c>
      <c r="F64" s="196">
        <v>0</v>
      </c>
      <c r="G64" s="196">
        <v>21.86</v>
      </c>
      <c r="H64" s="196">
        <v>0</v>
      </c>
      <c r="I64" s="196">
        <v>0</v>
      </c>
      <c r="J64" s="196">
        <v>10.09</v>
      </c>
      <c r="K64" s="196">
        <v>4.0199999999999996</v>
      </c>
      <c r="L64" s="196">
        <v>181.9</v>
      </c>
      <c r="M64" s="196">
        <v>1.1000000000000001</v>
      </c>
      <c r="N64" s="196">
        <v>1.35</v>
      </c>
      <c r="O64" s="196">
        <v>0</v>
      </c>
      <c r="P64" s="196">
        <v>3.87</v>
      </c>
      <c r="Q64" s="196">
        <v>2.84</v>
      </c>
      <c r="R64" s="196">
        <v>6.28</v>
      </c>
      <c r="S64" s="196">
        <v>3.29</v>
      </c>
      <c r="T64" s="196">
        <v>0</v>
      </c>
      <c r="U64" s="196">
        <v>1.18</v>
      </c>
      <c r="V64" s="196">
        <v>4.38</v>
      </c>
      <c r="W64" s="196">
        <v>0.55000000000000004</v>
      </c>
      <c r="X64" s="196">
        <v>2</v>
      </c>
      <c r="Y64" s="196">
        <v>0</v>
      </c>
      <c r="Z64" s="196">
        <v>17.399999999999999</v>
      </c>
      <c r="AA64" s="196">
        <v>14.4</v>
      </c>
      <c r="AB64" s="196">
        <v>0</v>
      </c>
      <c r="AC64" s="196">
        <v>0</v>
      </c>
      <c r="AD64" s="196">
        <v>17.8</v>
      </c>
      <c r="AE64" s="196">
        <v>0</v>
      </c>
      <c r="AF64" s="196">
        <v>0</v>
      </c>
      <c r="AG64" s="196">
        <v>52.06</v>
      </c>
      <c r="AH64" s="196">
        <v>0</v>
      </c>
      <c r="AI64" s="196">
        <v>12.53</v>
      </c>
      <c r="AJ64" s="196">
        <v>0</v>
      </c>
      <c r="AK64" s="196">
        <v>12.33</v>
      </c>
      <c r="AL64" s="196">
        <v>0</v>
      </c>
      <c r="AM64" s="196">
        <v>0</v>
      </c>
      <c r="AN64" s="196">
        <v>0</v>
      </c>
      <c r="AO64" s="196">
        <v>168.58</v>
      </c>
      <c r="AP64" s="196">
        <v>0</v>
      </c>
      <c r="AQ64" s="196">
        <v>0</v>
      </c>
      <c r="AR64" s="196">
        <v>4.67</v>
      </c>
      <c r="AS64" s="196">
        <v>0</v>
      </c>
      <c r="AT64" s="196">
        <v>18.16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4.67</v>
      </c>
      <c r="D65" s="196">
        <v>4.67</v>
      </c>
      <c r="E65" s="196">
        <v>0</v>
      </c>
      <c r="F65" s="196">
        <v>0</v>
      </c>
      <c r="G65" s="196">
        <v>21.86</v>
      </c>
      <c r="H65" s="196">
        <v>0</v>
      </c>
      <c r="I65" s="196">
        <v>0</v>
      </c>
      <c r="J65" s="196">
        <v>10.09</v>
      </c>
      <c r="K65" s="196">
        <v>4.0199999999999996</v>
      </c>
      <c r="L65" s="196">
        <v>181.9</v>
      </c>
      <c r="M65" s="196">
        <v>1.1000000000000001</v>
      </c>
      <c r="N65" s="196">
        <v>1.35</v>
      </c>
      <c r="O65" s="196">
        <v>0</v>
      </c>
      <c r="P65" s="196">
        <v>3.87</v>
      </c>
      <c r="Q65" s="196">
        <v>0.26</v>
      </c>
      <c r="R65" s="196">
        <v>0.5</v>
      </c>
      <c r="S65" s="196">
        <v>0.31</v>
      </c>
      <c r="T65" s="196">
        <v>0</v>
      </c>
      <c r="U65" s="196">
        <v>1.18</v>
      </c>
      <c r="V65" s="196">
        <v>0.25</v>
      </c>
      <c r="W65" s="196">
        <v>0.55000000000000004</v>
      </c>
      <c r="X65" s="196">
        <v>2</v>
      </c>
      <c r="Y65" s="196">
        <v>0</v>
      </c>
      <c r="Z65" s="196">
        <v>2.54</v>
      </c>
      <c r="AA65" s="196">
        <v>0.86</v>
      </c>
      <c r="AB65" s="196">
        <v>0</v>
      </c>
      <c r="AC65" s="196">
        <v>0</v>
      </c>
      <c r="AD65" s="196">
        <v>17.8</v>
      </c>
      <c r="AE65" s="196">
        <v>0</v>
      </c>
      <c r="AF65" s="196">
        <v>0</v>
      </c>
      <c r="AG65" s="196">
        <v>52.06</v>
      </c>
      <c r="AH65" s="196">
        <v>0</v>
      </c>
      <c r="AI65" s="196">
        <v>12.53</v>
      </c>
      <c r="AJ65" s="196">
        <v>0</v>
      </c>
      <c r="AK65" s="196">
        <v>12.33</v>
      </c>
      <c r="AL65" s="196">
        <v>0</v>
      </c>
      <c r="AM65" s="196">
        <v>0</v>
      </c>
      <c r="AN65" s="196">
        <v>0</v>
      </c>
      <c r="AO65" s="196">
        <v>168.58</v>
      </c>
      <c r="AP65" s="196">
        <v>0</v>
      </c>
      <c r="AQ65" s="196">
        <v>0</v>
      </c>
      <c r="AR65" s="196">
        <v>4.67</v>
      </c>
      <c r="AS65" s="196">
        <v>0</v>
      </c>
      <c r="AT65" s="196">
        <v>18.16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4.67</v>
      </c>
      <c r="D66" s="196">
        <v>4.67</v>
      </c>
      <c r="E66" s="196">
        <v>0</v>
      </c>
      <c r="F66" s="196">
        <v>0</v>
      </c>
      <c r="G66" s="196">
        <v>21.86</v>
      </c>
      <c r="H66" s="196">
        <v>0</v>
      </c>
      <c r="I66" s="196">
        <v>0</v>
      </c>
      <c r="J66" s="196">
        <v>10.09</v>
      </c>
      <c r="K66" s="196">
        <v>4.3899999999999997</v>
      </c>
      <c r="L66" s="196">
        <v>181.9</v>
      </c>
      <c r="M66" s="196">
        <v>1.1000000000000001</v>
      </c>
      <c r="N66" s="196">
        <v>1.35</v>
      </c>
      <c r="O66" s="196">
        <v>0</v>
      </c>
      <c r="P66" s="196">
        <v>3.87</v>
      </c>
      <c r="Q66" s="196">
        <v>0.26</v>
      </c>
      <c r="R66" s="196">
        <v>0.5</v>
      </c>
      <c r="S66" s="196">
        <v>0.31</v>
      </c>
      <c r="T66" s="196">
        <v>0</v>
      </c>
      <c r="U66" s="196">
        <v>1.18</v>
      </c>
      <c r="V66" s="196">
        <v>0.25</v>
      </c>
      <c r="W66" s="196">
        <v>0.55000000000000004</v>
      </c>
      <c r="X66" s="196">
        <v>2</v>
      </c>
      <c r="Y66" s="196">
        <v>0</v>
      </c>
      <c r="Z66" s="196">
        <v>2.54</v>
      </c>
      <c r="AA66" s="196">
        <v>0.86</v>
      </c>
      <c r="AB66" s="196">
        <v>0</v>
      </c>
      <c r="AC66" s="196">
        <v>0</v>
      </c>
      <c r="AD66" s="196">
        <v>17.8</v>
      </c>
      <c r="AE66" s="196">
        <v>0</v>
      </c>
      <c r="AF66" s="196">
        <v>0</v>
      </c>
      <c r="AG66" s="196">
        <v>52.06</v>
      </c>
      <c r="AH66" s="196">
        <v>0</v>
      </c>
      <c r="AI66" s="196">
        <v>12.53</v>
      </c>
      <c r="AJ66" s="196">
        <v>0</v>
      </c>
      <c r="AK66" s="196">
        <v>12.33</v>
      </c>
      <c r="AL66" s="196">
        <v>0</v>
      </c>
      <c r="AM66" s="196">
        <v>0</v>
      </c>
      <c r="AN66" s="196">
        <v>0</v>
      </c>
      <c r="AO66" s="196">
        <v>168.58</v>
      </c>
      <c r="AP66" s="196">
        <v>0</v>
      </c>
      <c r="AQ66" s="196">
        <v>0</v>
      </c>
      <c r="AR66" s="196">
        <v>4.67</v>
      </c>
      <c r="AS66" s="196">
        <v>0</v>
      </c>
      <c r="AT66" s="196">
        <v>18.16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4.67</v>
      </c>
      <c r="D67" s="196">
        <v>4.67</v>
      </c>
      <c r="E67" s="196">
        <v>0</v>
      </c>
      <c r="F67" s="196">
        <v>0</v>
      </c>
      <c r="G67" s="196">
        <v>21.86</v>
      </c>
      <c r="H67" s="196">
        <v>0</v>
      </c>
      <c r="I67" s="196">
        <v>0</v>
      </c>
      <c r="J67" s="196">
        <v>10.09</v>
      </c>
      <c r="K67" s="196">
        <v>4.07</v>
      </c>
      <c r="L67" s="196">
        <v>126.15</v>
      </c>
      <c r="M67" s="196">
        <v>1.1000000000000001</v>
      </c>
      <c r="N67" s="196">
        <v>1.35</v>
      </c>
      <c r="O67" s="196">
        <v>0</v>
      </c>
      <c r="P67" s="196">
        <v>3.87</v>
      </c>
      <c r="Q67" s="196">
        <v>0.26</v>
      </c>
      <c r="R67" s="196">
        <v>0.5</v>
      </c>
      <c r="S67" s="196">
        <v>0.31</v>
      </c>
      <c r="T67" s="196">
        <v>0</v>
      </c>
      <c r="U67" s="196">
        <v>1.18</v>
      </c>
      <c r="V67" s="196">
        <v>0.25</v>
      </c>
      <c r="W67" s="196">
        <v>0.55000000000000004</v>
      </c>
      <c r="X67" s="196">
        <v>2</v>
      </c>
      <c r="Y67" s="196">
        <v>0</v>
      </c>
      <c r="Z67" s="196">
        <v>2.54</v>
      </c>
      <c r="AA67" s="196">
        <v>0.86</v>
      </c>
      <c r="AB67" s="196">
        <v>0</v>
      </c>
      <c r="AC67" s="196">
        <v>0</v>
      </c>
      <c r="AD67" s="196">
        <v>17.8</v>
      </c>
      <c r="AE67" s="196">
        <v>0</v>
      </c>
      <c r="AF67" s="196">
        <v>0</v>
      </c>
      <c r="AG67" s="196">
        <v>52.06</v>
      </c>
      <c r="AH67" s="196">
        <v>0</v>
      </c>
      <c r="AI67" s="196">
        <v>12.53</v>
      </c>
      <c r="AJ67" s="196">
        <v>0</v>
      </c>
      <c r="AK67" s="196">
        <v>12.33</v>
      </c>
      <c r="AL67" s="196">
        <v>0</v>
      </c>
      <c r="AM67" s="196">
        <v>0</v>
      </c>
      <c r="AN67" s="196">
        <v>0</v>
      </c>
      <c r="AO67" s="196">
        <v>168.58</v>
      </c>
      <c r="AP67" s="196">
        <v>0</v>
      </c>
      <c r="AQ67" s="196">
        <v>0</v>
      </c>
      <c r="AR67" s="196">
        <v>4.67</v>
      </c>
      <c r="AS67" s="196">
        <v>0</v>
      </c>
      <c r="AT67" s="196">
        <v>18.16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4.67</v>
      </c>
      <c r="D68" s="196">
        <v>4.67</v>
      </c>
      <c r="E68" s="196">
        <v>0</v>
      </c>
      <c r="F68" s="196">
        <v>0</v>
      </c>
      <c r="G68" s="196">
        <v>21.86</v>
      </c>
      <c r="H68" s="196">
        <v>0</v>
      </c>
      <c r="I68" s="196">
        <v>0</v>
      </c>
      <c r="J68" s="196">
        <v>10.09</v>
      </c>
      <c r="K68" s="196">
        <v>4.0199999999999996</v>
      </c>
      <c r="L68" s="196">
        <v>78.09</v>
      </c>
      <c r="M68" s="196">
        <v>1.1000000000000001</v>
      </c>
      <c r="N68" s="196">
        <v>1.35</v>
      </c>
      <c r="O68" s="196">
        <v>0</v>
      </c>
      <c r="P68" s="196">
        <v>3.87</v>
      </c>
      <c r="Q68" s="196">
        <v>0.26</v>
      </c>
      <c r="R68" s="196">
        <v>0.5</v>
      </c>
      <c r="S68" s="196">
        <v>0.31</v>
      </c>
      <c r="T68" s="196">
        <v>0</v>
      </c>
      <c r="U68" s="196">
        <v>1.18</v>
      </c>
      <c r="V68" s="196">
        <v>1.85</v>
      </c>
      <c r="W68" s="196">
        <v>0.55000000000000004</v>
      </c>
      <c r="X68" s="196">
        <v>2</v>
      </c>
      <c r="Y68" s="196">
        <v>0</v>
      </c>
      <c r="Z68" s="196">
        <v>2.54</v>
      </c>
      <c r="AA68" s="196">
        <v>0.86</v>
      </c>
      <c r="AB68" s="196">
        <v>0</v>
      </c>
      <c r="AC68" s="196">
        <v>0</v>
      </c>
      <c r="AD68" s="196">
        <v>17.8</v>
      </c>
      <c r="AE68" s="196">
        <v>0</v>
      </c>
      <c r="AF68" s="196">
        <v>0</v>
      </c>
      <c r="AG68" s="196">
        <v>52.06</v>
      </c>
      <c r="AH68" s="196">
        <v>0</v>
      </c>
      <c r="AI68" s="196">
        <v>12.53</v>
      </c>
      <c r="AJ68" s="196">
        <v>0</v>
      </c>
      <c r="AK68" s="196">
        <v>12.33</v>
      </c>
      <c r="AL68" s="196">
        <v>0</v>
      </c>
      <c r="AM68" s="196">
        <v>0</v>
      </c>
      <c r="AN68" s="196">
        <v>0</v>
      </c>
      <c r="AO68" s="196">
        <v>168.58</v>
      </c>
      <c r="AP68" s="196">
        <v>0</v>
      </c>
      <c r="AQ68" s="196">
        <v>0</v>
      </c>
      <c r="AR68" s="196">
        <v>4.67</v>
      </c>
      <c r="AS68" s="196">
        <v>0</v>
      </c>
      <c r="AT68" s="196">
        <v>18.16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4.67</v>
      </c>
      <c r="D69" s="196">
        <v>4.67</v>
      </c>
      <c r="E69" s="196">
        <v>0</v>
      </c>
      <c r="F69" s="196">
        <v>0</v>
      </c>
      <c r="G69" s="196">
        <v>21.86</v>
      </c>
      <c r="H69" s="196">
        <v>0</v>
      </c>
      <c r="I69" s="196">
        <v>0</v>
      </c>
      <c r="J69" s="196">
        <v>10.09</v>
      </c>
      <c r="K69" s="196">
        <v>0.36</v>
      </c>
      <c r="L69" s="196">
        <v>14.96</v>
      </c>
      <c r="M69" s="196">
        <v>1.1000000000000001</v>
      </c>
      <c r="N69" s="196">
        <v>1.35</v>
      </c>
      <c r="O69" s="196">
        <v>0</v>
      </c>
      <c r="P69" s="196">
        <v>3.87</v>
      </c>
      <c r="Q69" s="196">
        <v>0.26</v>
      </c>
      <c r="R69" s="196">
        <v>0.5</v>
      </c>
      <c r="S69" s="196">
        <v>0.31</v>
      </c>
      <c r="T69" s="196">
        <v>0</v>
      </c>
      <c r="U69" s="196">
        <v>1.18</v>
      </c>
      <c r="V69" s="196">
        <v>0.33</v>
      </c>
      <c r="W69" s="196">
        <v>0.55000000000000004</v>
      </c>
      <c r="X69" s="196">
        <v>2</v>
      </c>
      <c r="Y69" s="196">
        <v>0</v>
      </c>
      <c r="Z69" s="196">
        <v>2.54</v>
      </c>
      <c r="AA69" s="196">
        <v>0.86</v>
      </c>
      <c r="AB69" s="196">
        <v>0</v>
      </c>
      <c r="AC69" s="196">
        <v>0</v>
      </c>
      <c r="AD69" s="196">
        <v>17.8</v>
      </c>
      <c r="AE69" s="196">
        <v>0</v>
      </c>
      <c r="AF69" s="196">
        <v>0</v>
      </c>
      <c r="AG69" s="196">
        <v>52.06</v>
      </c>
      <c r="AH69" s="196">
        <v>0</v>
      </c>
      <c r="AI69" s="196">
        <v>12.53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168.58</v>
      </c>
      <c r="AP69" s="196">
        <v>0</v>
      </c>
      <c r="AQ69" s="196">
        <v>0</v>
      </c>
      <c r="AR69" s="196">
        <v>4.67</v>
      </c>
      <c r="AS69" s="196">
        <v>0</v>
      </c>
      <c r="AT69" s="196">
        <v>18.16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4.67</v>
      </c>
      <c r="D70" s="196">
        <v>4.67</v>
      </c>
      <c r="E70" s="196">
        <v>0</v>
      </c>
      <c r="F70" s="196">
        <v>0</v>
      </c>
      <c r="G70" s="196">
        <v>21.86</v>
      </c>
      <c r="H70" s="196">
        <v>0</v>
      </c>
      <c r="I70" s="196">
        <v>0</v>
      </c>
      <c r="J70" s="196">
        <v>10.09</v>
      </c>
      <c r="K70" s="196">
        <v>0.36</v>
      </c>
      <c r="L70" s="196">
        <v>14.96</v>
      </c>
      <c r="M70" s="196">
        <v>1.1000000000000001</v>
      </c>
      <c r="N70" s="196">
        <v>1.35</v>
      </c>
      <c r="O70" s="196">
        <v>0</v>
      </c>
      <c r="P70" s="196">
        <v>3.87</v>
      </c>
      <c r="Q70" s="196">
        <v>0.26</v>
      </c>
      <c r="R70" s="196">
        <v>0.5</v>
      </c>
      <c r="S70" s="196">
        <v>0.31</v>
      </c>
      <c r="T70" s="196">
        <v>0</v>
      </c>
      <c r="U70" s="196">
        <v>1.18</v>
      </c>
      <c r="V70" s="196">
        <v>0.25</v>
      </c>
      <c r="W70" s="196">
        <v>0.55000000000000004</v>
      </c>
      <c r="X70" s="196">
        <v>2</v>
      </c>
      <c r="Y70" s="196">
        <v>0</v>
      </c>
      <c r="Z70" s="196">
        <v>2.54</v>
      </c>
      <c r="AA70" s="196">
        <v>0.86</v>
      </c>
      <c r="AB70" s="196">
        <v>0</v>
      </c>
      <c r="AC70" s="196">
        <v>0</v>
      </c>
      <c r="AD70" s="196">
        <v>17.8</v>
      </c>
      <c r="AE70" s="196">
        <v>0</v>
      </c>
      <c r="AF70" s="196">
        <v>0</v>
      </c>
      <c r="AG70" s="196">
        <v>52.06</v>
      </c>
      <c r="AH70" s="196">
        <v>0</v>
      </c>
      <c r="AI70" s="196">
        <v>12.53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168.58</v>
      </c>
      <c r="AP70" s="196">
        <v>0</v>
      </c>
      <c r="AQ70" s="196">
        <v>0</v>
      </c>
      <c r="AR70" s="196">
        <v>4.67</v>
      </c>
      <c r="AS70" s="196">
        <v>0</v>
      </c>
      <c r="AT70" s="196">
        <v>18.16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4.67</v>
      </c>
      <c r="D71" s="196">
        <v>4.67</v>
      </c>
      <c r="E71" s="196">
        <v>0</v>
      </c>
      <c r="F71" s="196">
        <v>0</v>
      </c>
      <c r="G71" s="196">
        <v>21.86</v>
      </c>
      <c r="H71" s="196">
        <v>0</v>
      </c>
      <c r="I71" s="196">
        <v>0</v>
      </c>
      <c r="J71" s="196">
        <v>10.09</v>
      </c>
      <c r="K71" s="196">
        <v>0.36</v>
      </c>
      <c r="L71" s="196">
        <v>14.96</v>
      </c>
      <c r="M71" s="196">
        <v>1.1000000000000001</v>
      </c>
      <c r="N71" s="196">
        <v>1.35</v>
      </c>
      <c r="O71" s="196">
        <v>0</v>
      </c>
      <c r="P71" s="196">
        <v>3.87</v>
      </c>
      <c r="Q71" s="196">
        <v>0.26</v>
      </c>
      <c r="R71" s="196">
        <v>0.5</v>
      </c>
      <c r="S71" s="196">
        <v>0.31</v>
      </c>
      <c r="T71" s="196">
        <v>0</v>
      </c>
      <c r="U71" s="196">
        <v>1.18</v>
      </c>
      <c r="V71" s="196">
        <v>0.25</v>
      </c>
      <c r="W71" s="196">
        <v>0.55000000000000004</v>
      </c>
      <c r="X71" s="196">
        <v>2</v>
      </c>
      <c r="Y71" s="196">
        <v>0</v>
      </c>
      <c r="Z71" s="196">
        <v>1.9</v>
      </c>
      <c r="AA71" s="196">
        <v>0.86</v>
      </c>
      <c r="AB71" s="196">
        <v>0</v>
      </c>
      <c r="AC71" s="196">
        <v>0</v>
      </c>
      <c r="AD71" s="196">
        <v>17.8</v>
      </c>
      <c r="AE71" s="196">
        <v>0</v>
      </c>
      <c r="AF71" s="196">
        <v>0</v>
      </c>
      <c r="AG71" s="196">
        <v>52.06</v>
      </c>
      <c r="AH71" s="196">
        <v>0</v>
      </c>
      <c r="AI71" s="196">
        <v>12.53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168.58</v>
      </c>
      <c r="AP71" s="196">
        <v>0</v>
      </c>
      <c r="AQ71" s="196">
        <v>0</v>
      </c>
      <c r="AR71" s="196">
        <v>4.67</v>
      </c>
      <c r="AS71" s="196">
        <v>0</v>
      </c>
      <c r="AT71" s="196">
        <v>18.16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4.67</v>
      </c>
      <c r="D72" s="196">
        <v>4.67</v>
      </c>
      <c r="E72" s="196">
        <v>0</v>
      </c>
      <c r="F72" s="196">
        <v>0</v>
      </c>
      <c r="G72" s="196">
        <v>21.86</v>
      </c>
      <c r="H72" s="196">
        <v>0</v>
      </c>
      <c r="I72" s="196">
        <v>0</v>
      </c>
      <c r="J72" s="196">
        <v>10.09</v>
      </c>
      <c r="K72" s="196">
        <v>0.36</v>
      </c>
      <c r="L72" s="196">
        <v>14.96</v>
      </c>
      <c r="M72" s="196">
        <v>1.1000000000000001</v>
      </c>
      <c r="N72" s="196">
        <v>1.35</v>
      </c>
      <c r="O72" s="196">
        <v>0</v>
      </c>
      <c r="P72" s="196">
        <v>3.87</v>
      </c>
      <c r="Q72" s="196">
        <v>0.26</v>
      </c>
      <c r="R72" s="196">
        <v>0.5</v>
      </c>
      <c r="S72" s="196">
        <v>0.31</v>
      </c>
      <c r="T72" s="196">
        <v>0</v>
      </c>
      <c r="U72" s="196">
        <v>1.18</v>
      </c>
      <c r="V72" s="196">
        <v>0.25</v>
      </c>
      <c r="W72" s="196">
        <v>0.55000000000000004</v>
      </c>
      <c r="X72" s="196">
        <v>2</v>
      </c>
      <c r="Y72" s="196">
        <v>0</v>
      </c>
      <c r="Z72" s="196">
        <v>1.9</v>
      </c>
      <c r="AA72" s="196">
        <v>0.86</v>
      </c>
      <c r="AB72" s="196">
        <v>0</v>
      </c>
      <c r="AC72" s="196">
        <v>0</v>
      </c>
      <c r="AD72" s="196">
        <v>17.8</v>
      </c>
      <c r="AE72" s="196">
        <v>0</v>
      </c>
      <c r="AF72" s="196">
        <v>0</v>
      </c>
      <c r="AG72" s="196">
        <v>52.06</v>
      </c>
      <c r="AH72" s="196">
        <v>0</v>
      </c>
      <c r="AI72" s="196">
        <v>12.53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168.58</v>
      </c>
      <c r="AP72" s="196">
        <v>0</v>
      </c>
      <c r="AQ72" s="196">
        <v>0</v>
      </c>
      <c r="AR72" s="196">
        <v>4.67</v>
      </c>
      <c r="AS72" s="196">
        <v>0</v>
      </c>
      <c r="AT72" s="196">
        <v>18.16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4.67</v>
      </c>
      <c r="D73" s="196">
        <v>4.67</v>
      </c>
      <c r="E73" s="196">
        <v>0</v>
      </c>
      <c r="F73" s="196">
        <v>0</v>
      </c>
      <c r="G73" s="196">
        <v>21.86</v>
      </c>
      <c r="H73" s="196">
        <v>0</v>
      </c>
      <c r="I73" s="196">
        <v>0</v>
      </c>
      <c r="J73" s="196">
        <v>10.09</v>
      </c>
      <c r="K73" s="196">
        <v>0.36</v>
      </c>
      <c r="L73" s="196">
        <v>14.96</v>
      </c>
      <c r="M73" s="196">
        <v>1.1000000000000001</v>
      </c>
      <c r="N73" s="196">
        <v>1.35</v>
      </c>
      <c r="O73" s="196">
        <v>0</v>
      </c>
      <c r="P73" s="196">
        <v>3.87</v>
      </c>
      <c r="Q73" s="196">
        <v>0.26</v>
      </c>
      <c r="R73" s="196">
        <v>0.5</v>
      </c>
      <c r="S73" s="196">
        <v>0.31</v>
      </c>
      <c r="T73" s="196">
        <v>0</v>
      </c>
      <c r="U73" s="196">
        <v>1.18</v>
      </c>
      <c r="V73" s="196">
        <v>0.25</v>
      </c>
      <c r="W73" s="196">
        <v>0.55000000000000004</v>
      </c>
      <c r="X73" s="196">
        <v>2</v>
      </c>
      <c r="Y73" s="196">
        <v>0</v>
      </c>
      <c r="Z73" s="196">
        <v>1.9</v>
      </c>
      <c r="AA73" s="196">
        <v>0.86</v>
      </c>
      <c r="AB73" s="196">
        <v>0</v>
      </c>
      <c r="AC73" s="196">
        <v>0</v>
      </c>
      <c r="AD73" s="196">
        <v>17.8</v>
      </c>
      <c r="AE73" s="196">
        <v>0</v>
      </c>
      <c r="AF73" s="196">
        <v>0</v>
      </c>
      <c r="AG73" s="196">
        <v>52.06</v>
      </c>
      <c r="AH73" s="196">
        <v>0</v>
      </c>
      <c r="AI73" s="196">
        <v>12.53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168.58</v>
      </c>
      <c r="AP73" s="196">
        <v>0</v>
      </c>
      <c r="AQ73" s="196">
        <v>0</v>
      </c>
      <c r="AR73" s="196">
        <v>4.67</v>
      </c>
      <c r="AS73" s="196">
        <v>0</v>
      </c>
      <c r="AT73" s="196">
        <v>18.16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4.67</v>
      </c>
      <c r="D74" s="196">
        <v>4.67</v>
      </c>
      <c r="E74" s="196">
        <v>0</v>
      </c>
      <c r="F74" s="196">
        <v>0</v>
      </c>
      <c r="G74" s="196">
        <v>21.86</v>
      </c>
      <c r="H74" s="196">
        <v>0</v>
      </c>
      <c r="I74" s="196">
        <v>0</v>
      </c>
      <c r="J74" s="196">
        <v>10.09</v>
      </c>
      <c r="K74" s="196">
        <v>0.36</v>
      </c>
      <c r="L74" s="196">
        <v>14.96</v>
      </c>
      <c r="M74" s="196">
        <v>1.1000000000000001</v>
      </c>
      <c r="N74" s="196">
        <v>1.35</v>
      </c>
      <c r="O74" s="196">
        <v>0</v>
      </c>
      <c r="P74" s="196">
        <v>3.87</v>
      </c>
      <c r="Q74" s="196">
        <v>0.26</v>
      </c>
      <c r="R74" s="196">
        <v>0.5</v>
      </c>
      <c r="S74" s="196">
        <v>0.31</v>
      </c>
      <c r="T74" s="196">
        <v>0</v>
      </c>
      <c r="U74" s="196">
        <v>1.18</v>
      </c>
      <c r="V74" s="196">
        <v>0.25</v>
      </c>
      <c r="W74" s="196">
        <v>0.55000000000000004</v>
      </c>
      <c r="X74" s="196">
        <v>2</v>
      </c>
      <c r="Y74" s="196">
        <v>0</v>
      </c>
      <c r="Z74" s="196">
        <v>1.9</v>
      </c>
      <c r="AA74" s="196">
        <v>0.86</v>
      </c>
      <c r="AB74" s="196">
        <v>0</v>
      </c>
      <c r="AC74" s="196">
        <v>0</v>
      </c>
      <c r="AD74" s="196">
        <v>17.8</v>
      </c>
      <c r="AE74" s="196">
        <v>0</v>
      </c>
      <c r="AF74" s="196">
        <v>0</v>
      </c>
      <c r="AG74" s="196">
        <v>52.06</v>
      </c>
      <c r="AH74" s="196">
        <v>0</v>
      </c>
      <c r="AI74" s="196">
        <v>12.53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168.58</v>
      </c>
      <c r="AP74" s="196">
        <v>0</v>
      </c>
      <c r="AQ74" s="196">
        <v>0</v>
      </c>
      <c r="AR74" s="196">
        <v>4.67</v>
      </c>
      <c r="AS74" s="196">
        <v>0</v>
      </c>
      <c r="AT74" s="196">
        <v>18.16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4.67</v>
      </c>
      <c r="D75" s="196">
        <v>4.67</v>
      </c>
      <c r="E75" s="196">
        <v>0</v>
      </c>
      <c r="F75" s="196">
        <v>0</v>
      </c>
      <c r="G75" s="196">
        <v>21.86</v>
      </c>
      <c r="H75" s="196">
        <v>0</v>
      </c>
      <c r="I75" s="196">
        <v>0</v>
      </c>
      <c r="J75" s="196">
        <v>10.09</v>
      </c>
      <c r="K75" s="196">
        <v>0.36</v>
      </c>
      <c r="L75" s="196">
        <v>14.96</v>
      </c>
      <c r="M75" s="196">
        <v>1.1000000000000001</v>
      </c>
      <c r="N75" s="196">
        <v>1.35</v>
      </c>
      <c r="O75" s="196">
        <v>0</v>
      </c>
      <c r="P75" s="196">
        <v>3.87</v>
      </c>
      <c r="Q75" s="196">
        <v>0.26</v>
      </c>
      <c r="R75" s="196">
        <v>0.5</v>
      </c>
      <c r="S75" s="196">
        <v>0.31</v>
      </c>
      <c r="T75" s="196">
        <v>0</v>
      </c>
      <c r="U75" s="196">
        <v>1.18</v>
      </c>
      <c r="V75" s="196">
        <v>0.25</v>
      </c>
      <c r="W75" s="196">
        <v>0.55000000000000004</v>
      </c>
      <c r="X75" s="196">
        <v>2</v>
      </c>
      <c r="Y75" s="196">
        <v>0</v>
      </c>
      <c r="Z75" s="196">
        <v>2.54</v>
      </c>
      <c r="AA75" s="196">
        <v>0.86</v>
      </c>
      <c r="AB75" s="196">
        <v>0</v>
      </c>
      <c r="AC75" s="196">
        <v>0</v>
      </c>
      <c r="AD75" s="196">
        <v>17.8</v>
      </c>
      <c r="AE75" s="196">
        <v>0</v>
      </c>
      <c r="AF75" s="196">
        <v>0</v>
      </c>
      <c r="AG75" s="196">
        <v>52.06</v>
      </c>
      <c r="AH75" s="196">
        <v>0</v>
      </c>
      <c r="AI75" s="196">
        <v>12.53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168.58</v>
      </c>
      <c r="AP75" s="196">
        <v>0</v>
      </c>
      <c r="AQ75" s="196">
        <v>0</v>
      </c>
      <c r="AR75" s="196">
        <v>4.67</v>
      </c>
      <c r="AS75" s="196">
        <v>0</v>
      </c>
      <c r="AT75" s="196">
        <v>18.16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4.67</v>
      </c>
      <c r="D76" s="196">
        <v>4.67</v>
      </c>
      <c r="E76" s="196">
        <v>0</v>
      </c>
      <c r="F76" s="196">
        <v>0</v>
      </c>
      <c r="G76" s="196">
        <v>21.86</v>
      </c>
      <c r="H76" s="196">
        <v>0</v>
      </c>
      <c r="I76" s="196">
        <v>0</v>
      </c>
      <c r="J76" s="196">
        <v>10.09</v>
      </c>
      <c r="K76" s="196">
        <v>0.36</v>
      </c>
      <c r="L76" s="196">
        <v>14.96</v>
      </c>
      <c r="M76" s="196">
        <v>1.1000000000000001</v>
      </c>
      <c r="N76" s="196">
        <v>1.35</v>
      </c>
      <c r="O76" s="196">
        <v>0</v>
      </c>
      <c r="P76" s="196">
        <v>3.87</v>
      </c>
      <c r="Q76" s="196">
        <v>0.26</v>
      </c>
      <c r="R76" s="196">
        <v>0.5</v>
      </c>
      <c r="S76" s="196">
        <v>0.31</v>
      </c>
      <c r="T76" s="196">
        <v>0</v>
      </c>
      <c r="U76" s="196">
        <v>1.18</v>
      </c>
      <c r="V76" s="196">
        <v>0.25</v>
      </c>
      <c r="W76" s="196">
        <v>0.55000000000000004</v>
      </c>
      <c r="X76" s="196">
        <v>2</v>
      </c>
      <c r="Y76" s="196">
        <v>0</v>
      </c>
      <c r="Z76" s="196">
        <v>2.54</v>
      </c>
      <c r="AA76" s="196">
        <v>0.86</v>
      </c>
      <c r="AB76" s="196">
        <v>0</v>
      </c>
      <c r="AC76" s="196">
        <v>0</v>
      </c>
      <c r="AD76" s="196">
        <v>17.8</v>
      </c>
      <c r="AE76" s="196">
        <v>0</v>
      </c>
      <c r="AF76" s="196">
        <v>0</v>
      </c>
      <c r="AG76" s="196">
        <v>52.06</v>
      </c>
      <c r="AH76" s="196">
        <v>0</v>
      </c>
      <c r="AI76" s="196">
        <v>12.53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168.58</v>
      </c>
      <c r="AP76" s="196">
        <v>0</v>
      </c>
      <c r="AQ76" s="196">
        <v>0</v>
      </c>
      <c r="AR76" s="196">
        <v>4.67</v>
      </c>
      <c r="AS76" s="196">
        <v>0</v>
      </c>
      <c r="AT76" s="196">
        <v>18.16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4.67</v>
      </c>
      <c r="D77" s="196">
        <v>4.67</v>
      </c>
      <c r="E77" s="196">
        <v>0</v>
      </c>
      <c r="F77" s="196">
        <v>0</v>
      </c>
      <c r="G77" s="196">
        <v>21.86</v>
      </c>
      <c r="H77" s="196">
        <v>0</v>
      </c>
      <c r="I77" s="196">
        <v>0</v>
      </c>
      <c r="J77" s="196">
        <v>10.09</v>
      </c>
      <c r="K77" s="196">
        <v>0.36</v>
      </c>
      <c r="L77" s="196">
        <v>14.97</v>
      </c>
      <c r="M77" s="196">
        <v>1.1000000000000001</v>
      </c>
      <c r="N77" s="196">
        <v>1.35</v>
      </c>
      <c r="O77" s="196">
        <v>0</v>
      </c>
      <c r="P77" s="196">
        <v>3.87</v>
      </c>
      <c r="Q77" s="196">
        <v>0.26</v>
      </c>
      <c r="R77" s="196">
        <v>0.5</v>
      </c>
      <c r="S77" s="196">
        <v>0.31</v>
      </c>
      <c r="T77" s="196">
        <v>0</v>
      </c>
      <c r="U77" s="196">
        <v>4.8099999999999996</v>
      </c>
      <c r="V77" s="196">
        <v>0.25</v>
      </c>
      <c r="W77" s="196">
        <v>0.55000000000000004</v>
      </c>
      <c r="X77" s="196">
        <v>2</v>
      </c>
      <c r="Y77" s="196">
        <v>0</v>
      </c>
      <c r="Z77" s="196">
        <v>2.54</v>
      </c>
      <c r="AA77" s="196">
        <v>0.86</v>
      </c>
      <c r="AB77" s="196">
        <v>0</v>
      </c>
      <c r="AC77" s="196">
        <v>0</v>
      </c>
      <c r="AD77" s="196">
        <v>17.8</v>
      </c>
      <c r="AE77" s="196">
        <v>0</v>
      </c>
      <c r="AF77" s="196">
        <v>0</v>
      </c>
      <c r="AG77" s="196">
        <v>52.06</v>
      </c>
      <c r="AH77" s="196">
        <v>0</v>
      </c>
      <c r="AI77" s="196">
        <v>12.53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168.58</v>
      </c>
      <c r="AP77" s="196">
        <v>0</v>
      </c>
      <c r="AQ77" s="196">
        <v>0</v>
      </c>
      <c r="AR77" s="196">
        <v>4.67</v>
      </c>
      <c r="AS77" s="196">
        <v>0</v>
      </c>
      <c r="AT77" s="196">
        <v>18.16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4.67</v>
      </c>
      <c r="D78" s="196">
        <v>4.67</v>
      </c>
      <c r="E78" s="196">
        <v>0</v>
      </c>
      <c r="F78" s="196">
        <v>0</v>
      </c>
      <c r="G78" s="196">
        <v>21.86</v>
      </c>
      <c r="H78" s="196">
        <v>0</v>
      </c>
      <c r="I78" s="196">
        <v>0</v>
      </c>
      <c r="J78" s="196">
        <v>10.09</v>
      </c>
      <c r="K78" s="196">
        <v>0.36</v>
      </c>
      <c r="L78" s="196">
        <v>14.97</v>
      </c>
      <c r="M78" s="196">
        <v>1.1000000000000001</v>
      </c>
      <c r="N78" s="196">
        <v>1.35</v>
      </c>
      <c r="O78" s="196">
        <v>0</v>
      </c>
      <c r="P78" s="196">
        <v>3.87</v>
      </c>
      <c r="Q78" s="196">
        <v>0.26</v>
      </c>
      <c r="R78" s="196">
        <v>0.5</v>
      </c>
      <c r="S78" s="196">
        <v>0.31</v>
      </c>
      <c r="T78" s="196">
        <v>0</v>
      </c>
      <c r="U78" s="196">
        <v>4.8099999999999996</v>
      </c>
      <c r="V78" s="196">
        <v>0.25</v>
      </c>
      <c r="W78" s="196">
        <v>0.55000000000000004</v>
      </c>
      <c r="X78" s="196">
        <v>2</v>
      </c>
      <c r="Y78" s="196">
        <v>0</v>
      </c>
      <c r="Z78" s="196">
        <v>2.54</v>
      </c>
      <c r="AA78" s="196">
        <v>0.86</v>
      </c>
      <c r="AB78" s="196">
        <v>0</v>
      </c>
      <c r="AC78" s="196">
        <v>0</v>
      </c>
      <c r="AD78" s="196">
        <v>17.8</v>
      </c>
      <c r="AE78" s="196">
        <v>0</v>
      </c>
      <c r="AF78" s="196">
        <v>0</v>
      </c>
      <c r="AG78" s="196">
        <v>52.06</v>
      </c>
      <c r="AH78" s="196">
        <v>0</v>
      </c>
      <c r="AI78" s="196">
        <v>12.53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168.58</v>
      </c>
      <c r="AP78" s="196">
        <v>0</v>
      </c>
      <c r="AQ78" s="196">
        <v>0</v>
      </c>
      <c r="AR78" s="196">
        <v>4.67</v>
      </c>
      <c r="AS78" s="196">
        <v>0</v>
      </c>
      <c r="AT78" s="196">
        <v>18.16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4.67</v>
      </c>
      <c r="D79" s="196">
        <v>4.67</v>
      </c>
      <c r="E79" s="196">
        <v>0</v>
      </c>
      <c r="F79" s="196">
        <v>0</v>
      </c>
      <c r="G79" s="196">
        <v>21.86</v>
      </c>
      <c r="H79" s="196">
        <v>0</v>
      </c>
      <c r="I79" s="196">
        <v>0</v>
      </c>
      <c r="J79" s="196">
        <v>10.09</v>
      </c>
      <c r="K79" s="196">
        <v>0.36</v>
      </c>
      <c r="L79" s="196">
        <v>14.97</v>
      </c>
      <c r="M79" s="196">
        <v>1.1000000000000001</v>
      </c>
      <c r="N79" s="196">
        <v>1.35</v>
      </c>
      <c r="O79" s="196">
        <v>0</v>
      </c>
      <c r="P79" s="196">
        <v>3.87</v>
      </c>
      <c r="Q79" s="196">
        <v>0.26</v>
      </c>
      <c r="R79" s="196">
        <v>0.5</v>
      </c>
      <c r="S79" s="196">
        <v>0.31</v>
      </c>
      <c r="T79" s="196">
        <v>0</v>
      </c>
      <c r="U79" s="196">
        <v>4.8099999999999996</v>
      </c>
      <c r="V79" s="196">
        <v>0.25</v>
      </c>
      <c r="W79" s="196">
        <v>0.55000000000000004</v>
      </c>
      <c r="X79" s="196">
        <v>2</v>
      </c>
      <c r="Y79" s="196">
        <v>0</v>
      </c>
      <c r="Z79" s="196">
        <v>2.54</v>
      </c>
      <c r="AA79" s="196">
        <v>0.86</v>
      </c>
      <c r="AB79" s="196">
        <v>0</v>
      </c>
      <c r="AC79" s="196">
        <v>0</v>
      </c>
      <c r="AD79" s="196">
        <v>17.8</v>
      </c>
      <c r="AE79" s="196">
        <v>0</v>
      </c>
      <c r="AF79" s="196">
        <v>0</v>
      </c>
      <c r="AG79" s="196">
        <v>52.06</v>
      </c>
      <c r="AH79" s="196">
        <v>0</v>
      </c>
      <c r="AI79" s="196">
        <v>12.53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168.58</v>
      </c>
      <c r="AP79" s="196">
        <v>0</v>
      </c>
      <c r="AQ79" s="196">
        <v>0</v>
      </c>
      <c r="AR79" s="196">
        <v>4.67</v>
      </c>
      <c r="AS79" s="196">
        <v>0</v>
      </c>
      <c r="AT79" s="196">
        <v>18.16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4.67</v>
      </c>
      <c r="D80" s="196">
        <v>4.67</v>
      </c>
      <c r="E80" s="196">
        <v>0</v>
      </c>
      <c r="F80" s="196">
        <v>0</v>
      </c>
      <c r="G80" s="196">
        <v>21.86</v>
      </c>
      <c r="H80" s="196">
        <v>0</v>
      </c>
      <c r="I80" s="196">
        <v>0</v>
      </c>
      <c r="J80" s="196">
        <v>10.09</v>
      </c>
      <c r="K80" s="196">
        <v>0.36</v>
      </c>
      <c r="L80" s="196">
        <v>14.97</v>
      </c>
      <c r="M80" s="196">
        <v>1.1000000000000001</v>
      </c>
      <c r="N80" s="196">
        <v>1.35</v>
      </c>
      <c r="O80" s="196">
        <v>0</v>
      </c>
      <c r="P80" s="196">
        <v>3.87</v>
      </c>
      <c r="Q80" s="196">
        <v>0.26</v>
      </c>
      <c r="R80" s="196">
        <v>0.5</v>
      </c>
      <c r="S80" s="196">
        <v>0.31</v>
      </c>
      <c r="T80" s="196">
        <v>0</v>
      </c>
      <c r="U80" s="196">
        <v>4.8099999999999996</v>
      </c>
      <c r="V80" s="196">
        <v>0.25</v>
      </c>
      <c r="W80" s="196">
        <v>0.55000000000000004</v>
      </c>
      <c r="X80" s="196">
        <v>2</v>
      </c>
      <c r="Y80" s="196">
        <v>0</v>
      </c>
      <c r="Z80" s="196">
        <v>2.54</v>
      </c>
      <c r="AA80" s="196">
        <v>0.86</v>
      </c>
      <c r="AB80" s="196">
        <v>0</v>
      </c>
      <c r="AC80" s="196">
        <v>0</v>
      </c>
      <c r="AD80" s="196">
        <v>17.8</v>
      </c>
      <c r="AE80" s="196">
        <v>0</v>
      </c>
      <c r="AF80" s="196">
        <v>0</v>
      </c>
      <c r="AG80" s="196">
        <v>52.06</v>
      </c>
      <c r="AH80" s="196">
        <v>0</v>
      </c>
      <c r="AI80" s="196">
        <v>12.53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168.58</v>
      </c>
      <c r="AP80" s="196">
        <v>0</v>
      </c>
      <c r="AQ80" s="196">
        <v>0</v>
      </c>
      <c r="AR80" s="196">
        <v>4.67</v>
      </c>
      <c r="AS80" s="196">
        <v>0</v>
      </c>
      <c r="AT80" s="196">
        <v>18.16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4.67</v>
      </c>
      <c r="D81" s="196">
        <v>4.67</v>
      </c>
      <c r="E81" s="196">
        <v>0</v>
      </c>
      <c r="F81" s="196">
        <v>0</v>
      </c>
      <c r="G81" s="196">
        <v>21.86</v>
      </c>
      <c r="H81" s="196">
        <v>0</v>
      </c>
      <c r="I81" s="196">
        <v>0</v>
      </c>
      <c r="J81" s="196">
        <v>10.09</v>
      </c>
      <c r="K81" s="196">
        <v>0.36</v>
      </c>
      <c r="L81" s="196">
        <v>14.97</v>
      </c>
      <c r="M81" s="196">
        <v>1.1000000000000001</v>
      </c>
      <c r="N81" s="196">
        <v>1.35</v>
      </c>
      <c r="O81" s="196">
        <v>0</v>
      </c>
      <c r="P81" s="196">
        <v>3.87</v>
      </c>
      <c r="Q81" s="196">
        <v>0.26</v>
      </c>
      <c r="R81" s="196">
        <v>0.5</v>
      </c>
      <c r="S81" s="196">
        <v>0.31</v>
      </c>
      <c r="T81" s="196">
        <v>0</v>
      </c>
      <c r="U81" s="196">
        <v>4.8099999999999996</v>
      </c>
      <c r="V81" s="196">
        <v>0.25</v>
      </c>
      <c r="W81" s="196">
        <v>0.55000000000000004</v>
      </c>
      <c r="X81" s="196">
        <v>2</v>
      </c>
      <c r="Y81" s="196">
        <v>0</v>
      </c>
      <c r="Z81" s="196">
        <v>3.18</v>
      </c>
      <c r="AA81" s="196">
        <v>0.86</v>
      </c>
      <c r="AB81" s="196">
        <v>0</v>
      </c>
      <c r="AC81" s="196">
        <v>0</v>
      </c>
      <c r="AD81" s="196">
        <v>17.8</v>
      </c>
      <c r="AE81" s="196">
        <v>0</v>
      </c>
      <c r="AF81" s="196">
        <v>0</v>
      </c>
      <c r="AG81" s="196">
        <v>52.06</v>
      </c>
      <c r="AH81" s="196">
        <v>0</v>
      </c>
      <c r="AI81" s="196">
        <v>12.53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168.58</v>
      </c>
      <c r="AP81" s="196">
        <v>0</v>
      </c>
      <c r="AQ81" s="196">
        <v>0</v>
      </c>
      <c r="AR81" s="196">
        <v>4.67</v>
      </c>
      <c r="AS81" s="196">
        <v>0</v>
      </c>
      <c r="AT81" s="196">
        <v>18.16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4.67</v>
      </c>
      <c r="D82" s="196">
        <v>4.67</v>
      </c>
      <c r="E82" s="196">
        <v>0</v>
      </c>
      <c r="F82" s="196">
        <v>0</v>
      </c>
      <c r="G82" s="196">
        <v>21.86</v>
      </c>
      <c r="H82" s="196">
        <v>0</v>
      </c>
      <c r="I82" s="196">
        <v>0</v>
      </c>
      <c r="J82" s="196">
        <v>10.09</v>
      </c>
      <c r="K82" s="196">
        <v>0.36</v>
      </c>
      <c r="L82" s="196">
        <v>14.97</v>
      </c>
      <c r="M82" s="196">
        <v>1.1000000000000001</v>
      </c>
      <c r="N82" s="196">
        <v>1.35</v>
      </c>
      <c r="O82" s="196">
        <v>0</v>
      </c>
      <c r="P82" s="196">
        <v>3.87</v>
      </c>
      <c r="Q82" s="196">
        <v>0.26</v>
      </c>
      <c r="R82" s="196">
        <v>0.5</v>
      </c>
      <c r="S82" s="196">
        <v>0.31</v>
      </c>
      <c r="T82" s="196">
        <v>0</v>
      </c>
      <c r="U82" s="196">
        <v>4.8099999999999996</v>
      </c>
      <c r="V82" s="196">
        <v>0.25</v>
      </c>
      <c r="W82" s="196">
        <v>0.55000000000000004</v>
      </c>
      <c r="X82" s="196">
        <v>2</v>
      </c>
      <c r="Y82" s="196">
        <v>0</v>
      </c>
      <c r="Z82" s="196">
        <v>3.18</v>
      </c>
      <c r="AA82" s="196">
        <v>0.86</v>
      </c>
      <c r="AB82" s="196">
        <v>0</v>
      </c>
      <c r="AC82" s="196">
        <v>0</v>
      </c>
      <c r="AD82" s="196">
        <v>17.8</v>
      </c>
      <c r="AE82" s="196">
        <v>0</v>
      </c>
      <c r="AF82" s="196">
        <v>0</v>
      </c>
      <c r="AG82" s="196">
        <v>52.06</v>
      </c>
      <c r="AH82" s="196">
        <v>0</v>
      </c>
      <c r="AI82" s="196">
        <v>12.53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168.58</v>
      </c>
      <c r="AP82" s="196">
        <v>0</v>
      </c>
      <c r="AQ82" s="196">
        <v>0</v>
      </c>
      <c r="AR82" s="196">
        <v>4.67</v>
      </c>
      <c r="AS82" s="196">
        <v>0</v>
      </c>
      <c r="AT82" s="196">
        <v>18.16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4.67</v>
      </c>
      <c r="D83" s="196">
        <v>4.67</v>
      </c>
      <c r="E83" s="196">
        <v>0</v>
      </c>
      <c r="F83" s="196">
        <v>0</v>
      </c>
      <c r="G83" s="196">
        <v>21.86</v>
      </c>
      <c r="H83" s="196">
        <v>0</v>
      </c>
      <c r="I83" s="196">
        <v>0</v>
      </c>
      <c r="J83" s="196">
        <v>10.09</v>
      </c>
      <c r="K83" s="196">
        <v>0.36</v>
      </c>
      <c r="L83" s="196">
        <v>14.96</v>
      </c>
      <c r="M83" s="196">
        <v>1.1000000000000001</v>
      </c>
      <c r="N83" s="196">
        <v>1.35</v>
      </c>
      <c r="O83" s="196">
        <v>0</v>
      </c>
      <c r="P83" s="196">
        <v>3.87</v>
      </c>
      <c r="Q83" s="196">
        <v>0.26</v>
      </c>
      <c r="R83" s="196">
        <v>0.5</v>
      </c>
      <c r="S83" s="196">
        <v>0.31</v>
      </c>
      <c r="T83" s="196">
        <v>0</v>
      </c>
      <c r="U83" s="196">
        <v>4.8099999999999996</v>
      </c>
      <c r="V83" s="196">
        <v>0.25</v>
      </c>
      <c r="W83" s="196">
        <v>0.55000000000000004</v>
      </c>
      <c r="X83" s="196">
        <v>2</v>
      </c>
      <c r="Y83" s="196">
        <v>0</v>
      </c>
      <c r="Z83" s="196">
        <v>1.73</v>
      </c>
      <c r="AA83" s="196">
        <v>0.86</v>
      </c>
      <c r="AB83" s="196">
        <v>0</v>
      </c>
      <c r="AC83" s="196">
        <v>0</v>
      </c>
      <c r="AD83" s="196">
        <v>17.8</v>
      </c>
      <c r="AE83" s="196">
        <v>0</v>
      </c>
      <c r="AF83" s="196">
        <v>0</v>
      </c>
      <c r="AG83" s="196">
        <v>52.06</v>
      </c>
      <c r="AH83" s="196">
        <v>0</v>
      </c>
      <c r="AI83" s="196">
        <v>12.53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168.58</v>
      </c>
      <c r="AP83" s="196">
        <v>0</v>
      </c>
      <c r="AQ83" s="196">
        <v>0</v>
      </c>
      <c r="AR83" s="196">
        <v>4.67</v>
      </c>
      <c r="AS83" s="196">
        <v>0</v>
      </c>
      <c r="AT83" s="196">
        <v>18.16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4.67</v>
      </c>
      <c r="D84" s="196">
        <v>4.67</v>
      </c>
      <c r="E84" s="196">
        <v>0</v>
      </c>
      <c r="F84" s="196">
        <v>0</v>
      </c>
      <c r="G84" s="196">
        <v>21.86</v>
      </c>
      <c r="H84" s="196">
        <v>0</v>
      </c>
      <c r="I84" s="196">
        <v>0</v>
      </c>
      <c r="J84" s="196">
        <v>10.09</v>
      </c>
      <c r="K84" s="196">
        <v>0.36</v>
      </c>
      <c r="L84" s="196">
        <v>14.96</v>
      </c>
      <c r="M84" s="196">
        <v>1.1000000000000001</v>
      </c>
      <c r="N84" s="196">
        <v>1.35</v>
      </c>
      <c r="O84" s="196">
        <v>0</v>
      </c>
      <c r="P84" s="196">
        <v>3.87</v>
      </c>
      <c r="Q84" s="196">
        <v>0.26</v>
      </c>
      <c r="R84" s="196">
        <v>0.5</v>
      </c>
      <c r="S84" s="196">
        <v>0.31</v>
      </c>
      <c r="T84" s="196">
        <v>0</v>
      </c>
      <c r="U84" s="196">
        <v>4.8099999999999996</v>
      </c>
      <c r="V84" s="196">
        <v>0.25</v>
      </c>
      <c r="W84" s="196">
        <v>0.55000000000000004</v>
      </c>
      <c r="X84" s="196">
        <v>2</v>
      </c>
      <c r="Y84" s="196">
        <v>0</v>
      </c>
      <c r="Z84" s="196">
        <v>1.73</v>
      </c>
      <c r="AA84" s="196">
        <v>0.86</v>
      </c>
      <c r="AB84" s="196">
        <v>0</v>
      </c>
      <c r="AC84" s="196">
        <v>0</v>
      </c>
      <c r="AD84" s="196">
        <v>17.8</v>
      </c>
      <c r="AE84" s="196">
        <v>0</v>
      </c>
      <c r="AF84" s="196">
        <v>0</v>
      </c>
      <c r="AG84" s="196">
        <v>52.06</v>
      </c>
      <c r="AH84" s="196">
        <v>0</v>
      </c>
      <c r="AI84" s="196">
        <v>12.53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168.58</v>
      </c>
      <c r="AP84" s="196">
        <v>0</v>
      </c>
      <c r="AQ84" s="196">
        <v>0</v>
      </c>
      <c r="AR84" s="196">
        <v>4.67</v>
      </c>
      <c r="AS84" s="196">
        <v>0</v>
      </c>
      <c r="AT84" s="196">
        <v>18.16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4.67</v>
      </c>
      <c r="D85" s="196">
        <v>4.67</v>
      </c>
      <c r="E85" s="196">
        <v>0</v>
      </c>
      <c r="F85" s="196">
        <v>0</v>
      </c>
      <c r="G85" s="196">
        <v>21.86</v>
      </c>
      <c r="H85" s="196">
        <v>0</v>
      </c>
      <c r="I85" s="196">
        <v>0</v>
      </c>
      <c r="J85" s="196">
        <v>10.09</v>
      </c>
      <c r="K85" s="196">
        <v>0</v>
      </c>
      <c r="L85" s="196">
        <v>14.96</v>
      </c>
      <c r="M85" s="196">
        <v>1.1000000000000001</v>
      </c>
      <c r="N85" s="196">
        <v>1.35</v>
      </c>
      <c r="O85" s="196">
        <v>0</v>
      </c>
      <c r="P85" s="196">
        <v>3.87</v>
      </c>
      <c r="Q85" s="196">
        <v>0.26</v>
      </c>
      <c r="R85" s="196">
        <v>0.5</v>
      </c>
      <c r="S85" s="196">
        <v>0.31</v>
      </c>
      <c r="T85" s="196">
        <v>0</v>
      </c>
      <c r="U85" s="196">
        <v>4.8099999999999996</v>
      </c>
      <c r="V85" s="196">
        <v>0.25</v>
      </c>
      <c r="W85" s="196">
        <v>0.55000000000000004</v>
      </c>
      <c r="X85" s="196">
        <v>2</v>
      </c>
      <c r="Y85" s="196">
        <v>0</v>
      </c>
      <c r="Z85" s="196">
        <v>1.26</v>
      </c>
      <c r="AA85" s="196">
        <v>0.86</v>
      </c>
      <c r="AB85" s="196">
        <v>0</v>
      </c>
      <c r="AC85" s="196">
        <v>0</v>
      </c>
      <c r="AD85" s="196">
        <v>17.8</v>
      </c>
      <c r="AE85" s="196">
        <v>0</v>
      </c>
      <c r="AF85" s="196">
        <v>0</v>
      </c>
      <c r="AG85" s="196">
        <v>52.06</v>
      </c>
      <c r="AH85" s="196">
        <v>0</v>
      </c>
      <c r="AI85" s="196">
        <v>12.53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168.58</v>
      </c>
      <c r="AP85" s="196">
        <v>0</v>
      </c>
      <c r="AQ85" s="196">
        <v>0</v>
      </c>
      <c r="AR85" s="196">
        <v>4.67</v>
      </c>
      <c r="AS85" s="196">
        <v>0</v>
      </c>
      <c r="AT85" s="196">
        <v>18.16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4.67</v>
      </c>
      <c r="D86" s="196">
        <v>4.67</v>
      </c>
      <c r="E86" s="196">
        <v>0</v>
      </c>
      <c r="F86" s="196">
        <v>0</v>
      </c>
      <c r="G86" s="196">
        <v>21.86</v>
      </c>
      <c r="H86" s="196">
        <v>0</v>
      </c>
      <c r="I86" s="196">
        <v>0</v>
      </c>
      <c r="J86" s="196">
        <v>10.09</v>
      </c>
      <c r="K86" s="196">
        <v>0.36</v>
      </c>
      <c r="L86" s="196">
        <v>14.96</v>
      </c>
      <c r="M86" s="196">
        <v>1.1000000000000001</v>
      </c>
      <c r="N86" s="196">
        <v>1.35</v>
      </c>
      <c r="O86" s="196">
        <v>0</v>
      </c>
      <c r="P86" s="196">
        <v>3.87</v>
      </c>
      <c r="Q86" s="196">
        <v>0.26</v>
      </c>
      <c r="R86" s="196">
        <v>0.5</v>
      </c>
      <c r="S86" s="196">
        <v>0.31</v>
      </c>
      <c r="T86" s="196">
        <v>0</v>
      </c>
      <c r="U86" s="196">
        <v>4.8099999999999996</v>
      </c>
      <c r="V86" s="196">
        <v>0.25</v>
      </c>
      <c r="W86" s="196">
        <v>0.55000000000000004</v>
      </c>
      <c r="X86" s="196">
        <v>2</v>
      </c>
      <c r="Y86" s="196">
        <v>0</v>
      </c>
      <c r="Z86" s="196">
        <v>1.26</v>
      </c>
      <c r="AA86" s="196">
        <v>0.86</v>
      </c>
      <c r="AB86" s="196">
        <v>0</v>
      </c>
      <c r="AC86" s="196">
        <v>0</v>
      </c>
      <c r="AD86" s="196">
        <v>17.8</v>
      </c>
      <c r="AE86" s="196">
        <v>0</v>
      </c>
      <c r="AF86" s="196">
        <v>0</v>
      </c>
      <c r="AG86" s="196">
        <v>52.06</v>
      </c>
      <c r="AH86" s="196">
        <v>0</v>
      </c>
      <c r="AI86" s="196">
        <v>12.53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168.58</v>
      </c>
      <c r="AP86" s="196">
        <v>0</v>
      </c>
      <c r="AQ86" s="196">
        <v>0</v>
      </c>
      <c r="AR86" s="196">
        <v>4.67</v>
      </c>
      <c r="AS86" s="196">
        <v>0</v>
      </c>
      <c r="AT86" s="196">
        <v>18.16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4.67</v>
      </c>
      <c r="D87" s="196">
        <v>4.67</v>
      </c>
      <c r="E87" s="196">
        <v>0</v>
      </c>
      <c r="F87" s="196">
        <v>0</v>
      </c>
      <c r="G87" s="196">
        <v>21.86</v>
      </c>
      <c r="H87" s="196">
        <v>0</v>
      </c>
      <c r="I87" s="196">
        <v>0</v>
      </c>
      <c r="J87" s="196">
        <v>10.09</v>
      </c>
      <c r="K87" s="196">
        <v>0.36</v>
      </c>
      <c r="L87" s="196">
        <v>14.96</v>
      </c>
      <c r="M87" s="196">
        <v>1.1000000000000001</v>
      </c>
      <c r="N87" s="196">
        <v>1.35</v>
      </c>
      <c r="O87" s="196">
        <v>0</v>
      </c>
      <c r="P87" s="196">
        <v>3.87</v>
      </c>
      <c r="Q87" s="196">
        <v>0.26</v>
      </c>
      <c r="R87" s="196">
        <v>0.5</v>
      </c>
      <c r="S87" s="196">
        <v>0.31</v>
      </c>
      <c r="T87" s="196">
        <v>0</v>
      </c>
      <c r="U87" s="196">
        <v>4.8099999999999996</v>
      </c>
      <c r="V87" s="196">
        <v>0.25</v>
      </c>
      <c r="W87" s="196">
        <v>0.55000000000000004</v>
      </c>
      <c r="X87" s="196">
        <v>2</v>
      </c>
      <c r="Y87" s="196">
        <v>0</v>
      </c>
      <c r="Z87" s="196">
        <v>2.54</v>
      </c>
      <c r="AA87" s="196">
        <v>0.86</v>
      </c>
      <c r="AB87" s="196">
        <v>0</v>
      </c>
      <c r="AC87" s="196">
        <v>0</v>
      </c>
      <c r="AD87" s="196">
        <v>17.8</v>
      </c>
      <c r="AE87" s="196">
        <v>0</v>
      </c>
      <c r="AF87" s="196">
        <v>0</v>
      </c>
      <c r="AG87" s="196">
        <v>52.06</v>
      </c>
      <c r="AH87" s="196">
        <v>0</v>
      </c>
      <c r="AI87" s="196">
        <v>12.53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168.58</v>
      </c>
      <c r="AP87" s="196">
        <v>0</v>
      </c>
      <c r="AQ87" s="196">
        <v>0</v>
      </c>
      <c r="AR87" s="196">
        <v>4.67</v>
      </c>
      <c r="AS87" s="196">
        <v>0</v>
      </c>
      <c r="AT87" s="196">
        <v>18.16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4.67</v>
      </c>
      <c r="D88" s="196">
        <v>4.67</v>
      </c>
      <c r="E88" s="196">
        <v>0</v>
      </c>
      <c r="F88" s="196">
        <v>0</v>
      </c>
      <c r="G88" s="196">
        <v>21.86</v>
      </c>
      <c r="H88" s="196">
        <v>0</v>
      </c>
      <c r="I88" s="196">
        <v>0</v>
      </c>
      <c r="J88" s="196">
        <v>10.09</v>
      </c>
      <c r="K88" s="196">
        <v>0.36</v>
      </c>
      <c r="L88" s="196">
        <v>14.96</v>
      </c>
      <c r="M88" s="196">
        <v>1.1000000000000001</v>
      </c>
      <c r="N88" s="196">
        <v>1.35</v>
      </c>
      <c r="O88" s="196">
        <v>0</v>
      </c>
      <c r="P88" s="196">
        <v>3.87</v>
      </c>
      <c r="Q88" s="196">
        <v>0.26</v>
      </c>
      <c r="R88" s="196">
        <v>0.5</v>
      </c>
      <c r="S88" s="196">
        <v>0.31</v>
      </c>
      <c r="T88" s="196">
        <v>0</v>
      </c>
      <c r="U88" s="196">
        <v>4.8099999999999996</v>
      </c>
      <c r="V88" s="196">
        <v>0.25</v>
      </c>
      <c r="W88" s="196">
        <v>0.55000000000000004</v>
      </c>
      <c r="X88" s="196">
        <v>2</v>
      </c>
      <c r="Y88" s="196">
        <v>0</v>
      </c>
      <c r="Z88" s="196">
        <v>2.54</v>
      </c>
      <c r="AA88" s="196">
        <v>0.86</v>
      </c>
      <c r="AB88" s="196">
        <v>0</v>
      </c>
      <c r="AC88" s="196">
        <v>0</v>
      </c>
      <c r="AD88" s="196">
        <v>17.8</v>
      </c>
      <c r="AE88" s="196">
        <v>0</v>
      </c>
      <c r="AF88" s="196">
        <v>0</v>
      </c>
      <c r="AG88" s="196">
        <v>52.06</v>
      </c>
      <c r="AH88" s="196">
        <v>0</v>
      </c>
      <c r="AI88" s="196">
        <v>12.53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168.58</v>
      </c>
      <c r="AP88" s="196">
        <v>0</v>
      </c>
      <c r="AQ88" s="196">
        <v>0</v>
      </c>
      <c r="AR88" s="196">
        <v>4.67</v>
      </c>
      <c r="AS88" s="196">
        <v>0</v>
      </c>
      <c r="AT88" s="196">
        <v>18.16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4.67</v>
      </c>
      <c r="D89" s="196">
        <v>4.67</v>
      </c>
      <c r="E89" s="196">
        <v>0</v>
      </c>
      <c r="F89" s="196">
        <v>0</v>
      </c>
      <c r="G89" s="196">
        <v>21.86</v>
      </c>
      <c r="H89" s="196">
        <v>0</v>
      </c>
      <c r="I89" s="196">
        <v>0</v>
      </c>
      <c r="J89" s="196">
        <v>10.09</v>
      </c>
      <c r="K89" s="196">
        <v>7.0000000000000007E-2</v>
      </c>
      <c r="L89" s="196">
        <v>14.96</v>
      </c>
      <c r="M89" s="196">
        <v>1.1000000000000001</v>
      </c>
      <c r="N89" s="196">
        <v>1.35</v>
      </c>
      <c r="O89" s="196">
        <v>0</v>
      </c>
      <c r="P89" s="196">
        <v>3.87</v>
      </c>
      <c r="Q89" s="196">
        <v>0.26</v>
      </c>
      <c r="R89" s="196">
        <v>0.5</v>
      </c>
      <c r="S89" s="196">
        <v>0.31</v>
      </c>
      <c r="T89" s="196">
        <v>0</v>
      </c>
      <c r="U89" s="196">
        <v>4.8099999999999996</v>
      </c>
      <c r="V89" s="196">
        <v>0.25</v>
      </c>
      <c r="W89" s="196">
        <v>0.55000000000000004</v>
      </c>
      <c r="X89" s="196">
        <v>2</v>
      </c>
      <c r="Y89" s="196">
        <v>0</v>
      </c>
      <c r="Z89" s="196">
        <v>2.54</v>
      </c>
      <c r="AA89" s="196">
        <v>0.86</v>
      </c>
      <c r="AB89" s="196">
        <v>0</v>
      </c>
      <c r="AC89" s="196">
        <v>0</v>
      </c>
      <c r="AD89" s="196">
        <v>17.8</v>
      </c>
      <c r="AE89" s="196">
        <v>0</v>
      </c>
      <c r="AF89" s="196">
        <v>0</v>
      </c>
      <c r="AG89" s="196">
        <v>52.06</v>
      </c>
      <c r="AH89" s="196">
        <v>0</v>
      </c>
      <c r="AI89" s="196">
        <v>12.53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160.41999999999999</v>
      </c>
      <c r="AP89" s="196">
        <v>8.16</v>
      </c>
      <c r="AQ89" s="196">
        <v>0</v>
      </c>
      <c r="AR89" s="196">
        <v>4.67</v>
      </c>
      <c r="AS89" s="196">
        <v>0</v>
      </c>
      <c r="AT89" s="196">
        <v>18.16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4.67</v>
      </c>
      <c r="D90" s="196">
        <v>4.67</v>
      </c>
      <c r="E90" s="196">
        <v>0</v>
      </c>
      <c r="F90" s="196">
        <v>0</v>
      </c>
      <c r="G90" s="196">
        <v>21.86</v>
      </c>
      <c r="H90" s="196">
        <v>0</v>
      </c>
      <c r="I90" s="196">
        <v>0</v>
      </c>
      <c r="J90" s="196">
        <v>10.09</v>
      </c>
      <c r="K90" s="196">
        <v>0.36</v>
      </c>
      <c r="L90" s="196">
        <v>14.96</v>
      </c>
      <c r="M90" s="196">
        <v>1.1000000000000001</v>
      </c>
      <c r="N90" s="196">
        <v>1.35</v>
      </c>
      <c r="O90" s="196">
        <v>0</v>
      </c>
      <c r="P90" s="196">
        <v>3.87</v>
      </c>
      <c r="Q90" s="196">
        <v>0.26</v>
      </c>
      <c r="R90" s="196">
        <v>0.5</v>
      </c>
      <c r="S90" s="196">
        <v>0.31</v>
      </c>
      <c r="T90" s="196">
        <v>0</v>
      </c>
      <c r="U90" s="196">
        <v>4.8099999999999996</v>
      </c>
      <c r="V90" s="196">
        <v>0.25</v>
      </c>
      <c r="W90" s="196">
        <v>0.55000000000000004</v>
      </c>
      <c r="X90" s="196">
        <v>2</v>
      </c>
      <c r="Y90" s="196">
        <v>0</v>
      </c>
      <c r="Z90" s="196">
        <v>2.54</v>
      </c>
      <c r="AA90" s="196">
        <v>0.86</v>
      </c>
      <c r="AB90" s="196">
        <v>0</v>
      </c>
      <c r="AC90" s="196">
        <v>0</v>
      </c>
      <c r="AD90" s="196">
        <v>17.8</v>
      </c>
      <c r="AE90" s="196">
        <v>0</v>
      </c>
      <c r="AF90" s="196">
        <v>0</v>
      </c>
      <c r="AG90" s="196">
        <v>52.06</v>
      </c>
      <c r="AH90" s="196">
        <v>0</v>
      </c>
      <c r="AI90" s="196">
        <v>12.53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160.41999999999999</v>
      </c>
      <c r="AP90" s="196">
        <v>8.16</v>
      </c>
      <c r="AQ90" s="196">
        <v>0</v>
      </c>
      <c r="AR90" s="196">
        <v>4.67</v>
      </c>
      <c r="AS90" s="196">
        <v>0</v>
      </c>
      <c r="AT90" s="196">
        <v>18.16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4.67</v>
      </c>
      <c r="D91" s="196">
        <v>4.67</v>
      </c>
      <c r="E91" s="196">
        <v>0</v>
      </c>
      <c r="F91" s="196">
        <v>0</v>
      </c>
      <c r="G91" s="196">
        <v>21.86</v>
      </c>
      <c r="H91" s="196">
        <v>0</v>
      </c>
      <c r="I91" s="196">
        <v>0</v>
      </c>
      <c r="J91" s="196">
        <v>10.09</v>
      </c>
      <c r="K91" s="196">
        <v>4.0199999999999996</v>
      </c>
      <c r="L91" s="196">
        <v>68.47</v>
      </c>
      <c r="M91" s="196">
        <v>1.1000000000000001</v>
      </c>
      <c r="N91" s="196">
        <v>1.35</v>
      </c>
      <c r="O91" s="196">
        <v>0</v>
      </c>
      <c r="P91" s="196">
        <v>3.87</v>
      </c>
      <c r="Q91" s="196">
        <v>2.84</v>
      </c>
      <c r="R91" s="196">
        <v>6.28</v>
      </c>
      <c r="S91" s="196">
        <v>3.23</v>
      </c>
      <c r="T91" s="196">
        <v>0</v>
      </c>
      <c r="U91" s="196">
        <v>4.8099999999999996</v>
      </c>
      <c r="V91" s="196">
        <v>4.4400000000000004</v>
      </c>
      <c r="W91" s="196">
        <v>0.55000000000000004</v>
      </c>
      <c r="X91" s="196">
        <v>2</v>
      </c>
      <c r="Y91" s="196">
        <v>0</v>
      </c>
      <c r="Z91" s="196">
        <v>17.399999999999999</v>
      </c>
      <c r="AA91" s="196">
        <v>14.4</v>
      </c>
      <c r="AB91" s="196">
        <v>0</v>
      </c>
      <c r="AC91" s="196">
        <v>0</v>
      </c>
      <c r="AD91" s="196">
        <v>17.8</v>
      </c>
      <c r="AE91" s="196">
        <v>0</v>
      </c>
      <c r="AF91" s="196">
        <v>0</v>
      </c>
      <c r="AG91" s="196">
        <v>52.06</v>
      </c>
      <c r="AH91" s="196">
        <v>0</v>
      </c>
      <c r="AI91" s="196">
        <v>12.53</v>
      </c>
      <c r="AJ91" s="196">
        <v>0</v>
      </c>
      <c r="AK91" s="196">
        <v>11.08</v>
      </c>
      <c r="AL91" s="196">
        <v>0</v>
      </c>
      <c r="AM91" s="196">
        <v>0</v>
      </c>
      <c r="AN91" s="196">
        <v>0</v>
      </c>
      <c r="AO91" s="196">
        <v>160.41999999999999</v>
      </c>
      <c r="AP91" s="196">
        <v>8.16</v>
      </c>
      <c r="AQ91" s="196">
        <v>0</v>
      </c>
      <c r="AR91" s="196">
        <v>4.67</v>
      </c>
      <c r="AS91" s="196">
        <v>0</v>
      </c>
      <c r="AT91" s="196">
        <v>18.16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4.67</v>
      </c>
      <c r="D92" s="196">
        <v>4.67</v>
      </c>
      <c r="E92" s="196">
        <v>0</v>
      </c>
      <c r="F92" s="196">
        <v>0</v>
      </c>
      <c r="G92" s="196">
        <v>21.86</v>
      </c>
      <c r="H92" s="196">
        <v>0</v>
      </c>
      <c r="I92" s="196">
        <v>0</v>
      </c>
      <c r="J92" s="196">
        <v>10.09</v>
      </c>
      <c r="K92" s="196">
        <v>4.0199999999999996</v>
      </c>
      <c r="L92" s="196">
        <v>126.14</v>
      </c>
      <c r="M92" s="196">
        <v>1.1000000000000001</v>
      </c>
      <c r="N92" s="196">
        <v>1.35</v>
      </c>
      <c r="O92" s="196">
        <v>0</v>
      </c>
      <c r="P92" s="196">
        <v>3.87</v>
      </c>
      <c r="Q92" s="196">
        <v>2.85</v>
      </c>
      <c r="R92" s="196">
        <v>0.5</v>
      </c>
      <c r="S92" s="196">
        <v>3.32</v>
      </c>
      <c r="T92" s="196">
        <v>0</v>
      </c>
      <c r="U92" s="196">
        <v>4.8099999999999996</v>
      </c>
      <c r="V92" s="196">
        <v>0.25</v>
      </c>
      <c r="W92" s="196">
        <v>0.55000000000000004</v>
      </c>
      <c r="X92" s="196">
        <v>2</v>
      </c>
      <c r="Y92" s="196">
        <v>0</v>
      </c>
      <c r="Z92" s="196">
        <v>2.54</v>
      </c>
      <c r="AA92" s="196">
        <v>0.86</v>
      </c>
      <c r="AB92" s="196">
        <v>0</v>
      </c>
      <c r="AC92" s="196">
        <v>0</v>
      </c>
      <c r="AD92" s="196">
        <v>17.8</v>
      </c>
      <c r="AE92" s="196">
        <v>0</v>
      </c>
      <c r="AF92" s="196">
        <v>0</v>
      </c>
      <c r="AG92" s="196">
        <v>52.06</v>
      </c>
      <c r="AH92" s="196">
        <v>0</v>
      </c>
      <c r="AI92" s="196">
        <v>12.53</v>
      </c>
      <c r="AJ92" s="196">
        <v>0</v>
      </c>
      <c r="AK92" s="196">
        <v>11.08</v>
      </c>
      <c r="AL92" s="196">
        <v>0</v>
      </c>
      <c r="AM92" s="196">
        <v>0</v>
      </c>
      <c r="AN92" s="196">
        <v>0</v>
      </c>
      <c r="AO92" s="196">
        <v>160.41999999999999</v>
      </c>
      <c r="AP92" s="196">
        <v>8.16</v>
      </c>
      <c r="AQ92" s="196">
        <v>0</v>
      </c>
      <c r="AR92" s="196">
        <v>4.67</v>
      </c>
      <c r="AS92" s="196">
        <v>0</v>
      </c>
      <c r="AT92" s="196">
        <v>18.16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4.67</v>
      </c>
      <c r="D93" s="196">
        <v>4.67</v>
      </c>
      <c r="E93" s="196">
        <v>0</v>
      </c>
      <c r="F93" s="196">
        <v>0</v>
      </c>
      <c r="G93" s="196">
        <v>21.86</v>
      </c>
      <c r="H93" s="196">
        <v>0</v>
      </c>
      <c r="I93" s="196">
        <v>0</v>
      </c>
      <c r="J93" s="196">
        <v>10.09</v>
      </c>
      <c r="K93" s="196">
        <v>4.16</v>
      </c>
      <c r="L93" s="196">
        <v>181.89</v>
      </c>
      <c r="M93" s="196">
        <v>1.1000000000000001</v>
      </c>
      <c r="N93" s="196">
        <v>1.59</v>
      </c>
      <c r="O93" s="196">
        <v>0</v>
      </c>
      <c r="P93" s="196">
        <v>3.87</v>
      </c>
      <c r="Q93" s="196">
        <v>2.85</v>
      </c>
      <c r="R93" s="196">
        <v>0.5</v>
      </c>
      <c r="S93" s="196">
        <v>3.29</v>
      </c>
      <c r="T93" s="196">
        <v>0</v>
      </c>
      <c r="U93" s="196">
        <v>4.8099999999999996</v>
      </c>
      <c r="V93" s="196">
        <v>0.25</v>
      </c>
      <c r="W93" s="196">
        <v>0.55000000000000004</v>
      </c>
      <c r="X93" s="196">
        <v>2.0099999999999998</v>
      </c>
      <c r="Y93" s="196">
        <v>0</v>
      </c>
      <c r="Z93" s="196">
        <v>2.54</v>
      </c>
      <c r="AA93" s="196">
        <v>0.86</v>
      </c>
      <c r="AB93" s="196">
        <v>0</v>
      </c>
      <c r="AC93" s="196">
        <v>0</v>
      </c>
      <c r="AD93" s="196">
        <v>17.8</v>
      </c>
      <c r="AE93" s="196">
        <v>0</v>
      </c>
      <c r="AF93" s="196">
        <v>0</v>
      </c>
      <c r="AG93" s="196">
        <v>52.06</v>
      </c>
      <c r="AH93" s="196">
        <v>0</v>
      </c>
      <c r="AI93" s="196">
        <v>12.53</v>
      </c>
      <c r="AJ93" s="196">
        <v>0</v>
      </c>
      <c r="AK93" s="196">
        <v>11.08</v>
      </c>
      <c r="AL93" s="196">
        <v>0</v>
      </c>
      <c r="AM93" s="196">
        <v>0</v>
      </c>
      <c r="AN93" s="196">
        <v>0</v>
      </c>
      <c r="AO93" s="196">
        <v>160.41999999999999</v>
      </c>
      <c r="AP93" s="196">
        <v>8.16</v>
      </c>
      <c r="AQ93" s="196">
        <v>0</v>
      </c>
      <c r="AR93" s="196">
        <v>4.67</v>
      </c>
      <c r="AS93" s="196">
        <v>0</v>
      </c>
      <c r="AT93" s="196">
        <v>18.16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4.67</v>
      </c>
      <c r="D94" s="196">
        <v>4.67</v>
      </c>
      <c r="E94" s="196">
        <v>0</v>
      </c>
      <c r="F94" s="196">
        <v>0</v>
      </c>
      <c r="G94" s="196">
        <v>21.86</v>
      </c>
      <c r="H94" s="196">
        <v>0</v>
      </c>
      <c r="I94" s="196">
        <v>0</v>
      </c>
      <c r="J94" s="196">
        <v>10.09</v>
      </c>
      <c r="K94" s="196">
        <v>4.0199999999999996</v>
      </c>
      <c r="L94" s="196">
        <v>181.89</v>
      </c>
      <c r="M94" s="196">
        <v>1.1000000000000001</v>
      </c>
      <c r="N94" s="196">
        <v>1.41</v>
      </c>
      <c r="O94" s="196">
        <v>0</v>
      </c>
      <c r="P94" s="196">
        <v>3.87</v>
      </c>
      <c r="Q94" s="196">
        <v>2.85</v>
      </c>
      <c r="R94" s="196">
        <v>0.5</v>
      </c>
      <c r="S94" s="196">
        <v>3.29</v>
      </c>
      <c r="T94" s="196">
        <v>0</v>
      </c>
      <c r="U94" s="196">
        <v>4.8099999999999996</v>
      </c>
      <c r="V94" s="196">
        <v>0.25</v>
      </c>
      <c r="W94" s="196">
        <v>0.55000000000000004</v>
      </c>
      <c r="X94" s="196">
        <v>2.0099999999999998</v>
      </c>
      <c r="Y94" s="196">
        <v>0</v>
      </c>
      <c r="Z94" s="196">
        <v>2.54</v>
      </c>
      <c r="AA94" s="196">
        <v>14.4</v>
      </c>
      <c r="AB94" s="196">
        <v>0</v>
      </c>
      <c r="AC94" s="196">
        <v>0</v>
      </c>
      <c r="AD94" s="196">
        <v>17.8</v>
      </c>
      <c r="AE94" s="196">
        <v>0</v>
      </c>
      <c r="AF94" s="196">
        <v>0</v>
      </c>
      <c r="AG94" s="196">
        <v>52.06</v>
      </c>
      <c r="AH94" s="196">
        <v>0</v>
      </c>
      <c r="AI94" s="196">
        <v>12.53</v>
      </c>
      <c r="AJ94" s="196">
        <v>0</v>
      </c>
      <c r="AK94" s="196">
        <v>11.08</v>
      </c>
      <c r="AL94" s="196">
        <v>0</v>
      </c>
      <c r="AM94" s="196">
        <v>0</v>
      </c>
      <c r="AN94" s="196">
        <v>0</v>
      </c>
      <c r="AO94" s="196">
        <v>160.41999999999999</v>
      </c>
      <c r="AP94" s="196">
        <v>8.16</v>
      </c>
      <c r="AQ94" s="196">
        <v>0</v>
      </c>
      <c r="AR94" s="196">
        <v>4.67</v>
      </c>
      <c r="AS94" s="196">
        <v>0</v>
      </c>
      <c r="AT94" s="196">
        <v>18.16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4.67</v>
      </c>
      <c r="D95" s="196">
        <v>4.67</v>
      </c>
      <c r="E95" s="196">
        <v>0</v>
      </c>
      <c r="F95" s="196">
        <v>0</v>
      </c>
      <c r="G95" s="196">
        <v>21.86</v>
      </c>
      <c r="H95" s="196">
        <v>0</v>
      </c>
      <c r="I95" s="196">
        <v>0</v>
      </c>
      <c r="J95" s="196">
        <v>10.09</v>
      </c>
      <c r="K95" s="196">
        <v>4.0199999999999996</v>
      </c>
      <c r="L95" s="196">
        <v>181.89</v>
      </c>
      <c r="M95" s="196">
        <v>1.1000000000000001</v>
      </c>
      <c r="N95" s="196">
        <v>1.41</v>
      </c>
      <c r="O95" s="196">
        <v>0</v>
      </c>
      <c r="P95" s="196">
        <v>3.87</v>
      </c>
      <c r="Q95" s="196">
        <v>2.85</v>
      </c>
      <c r="R95" s="196">
        <v>6.28</v>
      </c>
      <c r="S95" s="196">
        <v>3.29</v>
      </c>
      <c r="T95" s="196">
        <v>0</v>
      </c>
      <c r="U95" s="196">
        <v>4.8099999999999996</v>
      </c>
      <c r="V95" s="196">
        <v>4.38</v>
      </c>
      <c r="W95" s="196">
        <v>0.55000000000000004</v>
      </c>
      <c r="X95" s="196">
        <v>2.0099999999999998</v>
      </c>
      <c r="Y95" s="196">
        <v>0</v>
      </c>
      <c r="Z95" s="196">
        <v>2.54</v>
      </c>
      <c r="AA95" s="196">
        <v>14.4</v>
      </c>
      <c r="AB95" s="196">
        <v>0</v>
      </c>
      <c r="AC95" s="196">
        <v>0</v>
      </c>
      <c r="AD95" s="196">
        <v>17.8</v>
      </c>
      <c r="AE95" s="196">
        <v>0</v>
      </c>
      <c r="AF95" s="196">
        <v>0</v>
      </c>
      <c r="AG95" s="196">
        <v>52.06</v>
      </c>
      <c r="AH95" s="196">
        <v>0</v>
      </c>
      <c r="AI95" s="196">
        <v>12.53</v>
      </c>
      <c r="AJ95" s="196">
        <v>0</v>
      </c>
      <c r="AK95" s="196">
        <v>11.08</v>
      </c>
      <c r="AL95" s="196">
        <v>0</v>
      </c>
      <c r="AM95" s="196">
        <v>0</v>
      </c>
      <c r="AN95" s="196">
        <v>0</v>
      </c>
      <c r="AO95" s="196">
        <v>160.41999999999999</v>
      </c>
      <c r="AP95" s="196">
        <v>8.16</v>
      </c>
      <c r="AQ95" s="196">
        <v>0</v>
      </c>
      <c r="AR95" s="196">
        <v>4.67</v>
      </c>
      <c r="AS95" s="196">
        <v>0</v>
      </c>
      <c r="AT95" s="196">
        <v>18.16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4.67</v>
      </c>
      <c r="D96" s="196">
        <v>4.67</v>
      </c>
      <c r="E96" s="196">
        <v>0</v>
      </c>
      <c r="F96" s="196">
        <v>0</v>
      </c>
      <c r="G96" s="196">
        <v>21.86</v>
      </c>
      <c r="H96" s="196">
        <v>0</v>
      </c>
      <c r="I96" s="196">
        <v>0</v>
      </c>
      <c r="J96" s="196">
        <v>10.09</v>
      </c>
      <c r="K96" s="196">
        <v>4.0199999999999996</v>
      </c>
      <c r="L96" s="196">
        <v>181.89</v>
      </c>
      <c r="M96" s="196">
        <v>1.1000000000000001</v>
      </c>
      <c r="N96" s="196">
        <v>1.41</v>
      </c>
      <c r="O96" s="196">
        <v>0</v>
      </c>
      <c r="P96" s="196">
        <v>3.87</v>
      </c>
      <c r="Q96" s="196">
        <v>2.85</v>
      </c>
      <c r="R96" s="196">
        <v>6.28</v>
      </c>
      <c r="S96" s="196">
        <v>3.29</v>
      </c>
      <c r="T96" s="196">
        <v>0</v>
      </c>
      <c r="U96" s="196">
        <v>4.8099999999999996</v>
      </c>
      <c r="V96" s="196">
        <v>4.38</v>
      </c>
      <c r="W96" s="196">
        <v>9.43</v>
      </c>
      <c r="X96" s="196">
        <v>30.84</v>
      </c>
      <c r="Y96" s="196">
        <v>0</v>
      </c>
      <c r="Z96" s="196">
        <v>17.399999999999999</v>
      </c>
      <c r="AA96" s="196">
        <v>14.4</v>
      </c>
      <c r="AB96" s="196">
        <v>0</v>
      </c>
      <c r="AC96" s="196">
        <v>0</v>
      </c>
      <c r="AD96" s="196">
        <v>17.8</v>
      </c>
      <c r="AE96" s="196">
        <v>0</v>
      </c>
      <c r="AF96" s="196">
        <v>0</v>
      </c>
      <c r="AG96" s="196">
        <v>52.06</v>
      </c>
      <c r="AH96" s="196">
        <v>0</v>
      </c>
      <c r="AI96" s="196">
        <v>12.53</v>
      </c>
      <c r="AJ96" s="196">
        <v>0</v>
      </c>
      <c r="AK96" s="196">
        <v>11.08</v>
      </c>
      <c r="AL96" s="196">
        <v>0</v>
      </c>
      <c r="AM96" s="196">
        <v>0</v>
      </c>
      <c r="AN96" s="196">
        <v>0</v>
      </c>
      <c r="AO96" s="196">
        <v>160.41999999999999</v>
      </c>
      <c r="AP96" s="196">
        <v>8.16</v>
      </c>
      <c r="AQ96" s="196">
        <v>0</v>
      </c>
      <c r="AR96" s="196">
        <v>4.67</v>
      </c>
      <c r="AS96" s="196">
        <v>0</v>
      </c>
      <c r="AT96" s="196">
        <v>18.16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4.67</v>
      </c>
      <c r="D97" s="196">
        <v>4.67</v>
      </c>
      <c r="E97" s="196">
        <v>0</v>
      </c>
      <c r="F97" s="196">
        <v>0</v>
      </c>
      <c r="G97" s="196">
        <v>21.86</v>
      </c>
      <c r="H97" s="196">
        <v>0</v>
      </c>
      <c r="I97" s="196">
        <v>0</v>
      </c>
      <c r="J97" s="196">
        <v>10.09</v>
      </c>
      <c r="K97" s="196">
        <v>4.0199999999999996</v>
      </c>
      <c r="L97" s="196">
        <v>181.89</v>
      </c>
      <c r="M97" s="196">
        <v>1.1000000000000001</v>
      </c>
      <c r="N97" s="196">
        <v>1.41</v>
      </c>
      <c r="O97" s="196">
        <v>0</v>
      </c>
      <c r="P97" s="196">
        <v>3.87</v>
      </c>
      <c r="Q97" s="196">
        <v>2.85</v>
      </c>
      <c r="R97" s="196">
        <v>6.28</v>
      </c>
      <c r="S97" s="196">
        <v>3.29</v>
      </c>
      <c r="T97" s="196">
        <v>0</v>
      </c>
      <c r="U97" s="196">
        <v>4.8099999999999996</v>
      </c>
      <c r="V97" s="196">
        <v>4.38</v>
      </c>
      <c r="W97" s="196">
        <v>9.43</v>
      </c>
      <c r="X97" s="196">
        <v>30.84</v>
      </c>
      <c r="Y97" s="196">
        <v>0</v>
      </c>
      <c r="Z97" s="196">
        <v>46.24</v>
      </c>
      <c r="AA97" s="196">
        <v>14.4</v>
      </c>
      <c r="AB97" s="196">
        <v>0</v>
      </c>
      <c r="AC97" s="196">
        <v>0</v>
      </c>
      <c r="AD97" s="196">
        <v>17.8</v>
      </c>
      <c r="AE97" s="196">
        <v>0</v>
      </c>
      <c r="AF97" s="196">
        <v>0</v>
      </c>
      <c r="AG97" s="196">
        <v>52.06</v>
      </c>
      <c r="AH97" s="196">
        <v>0</v>
      </c>
      <c r="AI97" s="196">
        <v>12.53</v>
      </c>
      <c r="AJ97" s="196">
        <v>0</v>
      </c>
      <c r="AK97" s="196">
        <v>11.08</v>
      </c>
      <c r="AL97" s="196">
        <v>0</v>
      </c>
      <c r="AM97" s="196">
        <v>0</v>
      </c>
      <c r="AN97" s="196">
        <v>0</v>
      </c>
      <c r="AO97" s="196">
        <v>160.41999999999999</v>
      </c>
      <c r="AP97" s="196">
        <v>8.16</v>
      </c>
      <c r="AQ97" s="196">
        <v>0</v>
      </c>
      <c r="AR97" s="196">
        <v>4.67</v>
      </c>
      <c r="AS97" s="196">
        <v>0</v>
      </c>
      <c r="AT97" s="196">
        <v>18.16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4.67</v>
      </c>
      <c r="D98" s="196">
        <v>4.67</v>
      </c>
      <c r="E98" s="196">
        <v>0</v>
      </c>
      <c r="F98" s="196">
        <v>0</v>
      </c>
      <c r="G98" s="196">
        <v>21.86</v>
      </c>
      <c r="H98" s="196">
        <v>0</v>
      </c>
      <c r="I98" s="196">
        <v>0</v>
      </c>
      <c r="J98" s="196">
        <v>10.09</v>
      </c>
      <c r="K98" s="196">
        <v>4.0199999999999996</v>
      </c>
      <c r="L98" s="196">
        <v>181.89</v>
      </c>
      <c r="M98" s="196">
        <v>1.1000000000000001</v>
      </c>
      <c r="N98" s="196">
        <v>1.41</v>
      </c>
      <c r="O98" s="196">
        <v>0</v>
      </c>
      <c r="P98" s="196">
        <v>3.87</v>
      </c>
      <c r="Q98" s="196">
        <v>2.85</v>
      </c>
      <c r="R98" s="196">
        <v>6.28</v>
      </c>
      <c r="S98" s="196">
        <v>3.29</v>
      </c>
      <c r="T98" s="196">
        <v>0</v>
      </c>
      <c r="U98" s="196">
        <v>4.8099999999999996</v>
      </c>
      <c r="V98" s="196">
        <v>4.38</v>
      </c>
      <c r="W98" s="196">
        <v>9.43</v>
      </c>
      <c r="X98" s="196">
        <v>30.84</v>
      </c>
      <c r="Y98" s="196">
        <v>0</v>
      </c>
      <c r="Z98" s="196">
        <v>46.24</v>
      </c>
      <c r="AA98" s="196">
        <v>14.4</v>
      </c>
      <c r="AB98" s="196">
        <v>0</v>
      </c>
      <c r="AC98" s="196">
        <v>0</v>
      </c>
      <c r="AD98" s="196">
        <v>17.8</v>
      </c>
      <c r="AE98" s="196">
        <v>0</v>
      </c>
      <c r="AF98" s="196">
        <v>0</v>
      </c>
      <c r="AG98" s="196">
        <v>52.06</v>
      </c>
      <c r="AH98" s="196">
        <v>0</v>
      </c>
      <c r="AI98" s="196">
        <v>12.53</v>
      </c>
      <c r="AJ98" s="196">
        <v>0</v>
      </c>
      <c r="AK98" s="196">
        <v>11.08</v>
      </c>
      <c r="AL98" s="196">
        <v>0</v>
      </c>
      <c r="AM98" s="196">
        <v>0</v>
      </c>
      <c r="AN98" s="196">
        <v>0</v>
      </c>
      <c r="AO98" s="196">
        <v>160.41999999999999</v>
      </c>
      <c r="AP98" s="196">
        <v>8.16</v>
      </c>
      <c r="AQ98" s="196">
        <v>0</v>
      </c>
      <c r="AR98" s="196">
        <v>4.67</v>
      </c>
      <c r="AS98" s="196">
        <v>0</v>
      </c>
      <c r="AT98" s="196">
        <v>18.16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0.11208000000000008</v>
      </c>
      <c r="D99">
        <f t="shared" si="0"/>
        <v>0.11208000000000008</v>
      </c>
      <c r="E99">
        <f t="shared" si="0"/>
        <v>0</v>
      </c>
      <c r="F99">
        <f t="shared" si="0"/>
        <v>0</v>
      </c>
      <c r="G99">
        <f t="shared" si="0"/>
        <v>0.52463999999999911</v>
      </c>
      <c r="H99">
        <f t="shared" si="0"/>
        <v>0</v>
      </c>
      <c r="I99">
        <f t="shared" si="0"/>
        <v>0</v>
      </c>
      <c r="J99">
        <f t="shared" si="0"/>
        <v>0.24216000000000024</v>
      </c>
      <c r="K99">
        <f t="shared" si="0"/>
        <v>5.347000000000008E-2</v>
      </c>
      <c r="L99">
        <f t="shared" si="0"/>
        <v>2.2315950000000004</v>
      </c>
      <c r="M99">
        <f t="shared" si="0"/>
        <v>2.6399999999999958E-2</v>
      </c>
      <c r="N99">
        <f t="shared" si="0"/>
        <v>3.2534999999999946E-2</v>
      </c>
      <c r="O99">
        <f t="shared" si="0"/>
        <v>0</v>
      </c>
      <c r="P99">
        <f t="shared" si="0"/>
        <v>6.7252500000000034E-2</v>
      </c>
      <c r="Q99">
        <f t="shared" si="0"/>
        <v>4.1822499999999978E-2</v>
      </c>
      <c r="R99">
        <f t="shared" si="0"/>
        <v>6.921999999999999E-2</v>
      </c>
      <c r="S99">
        <f t="shared" si="0"/>
        <v>4.6074999999999963E-2</v>
      </c>
      <c r="T99">
        <f t="shared" si="0"/>
        <v>0</v>
      </c>
      <c r="U99">
        <f t="shared" si="0"/>
        <v>4.5432500000000028E-2</v>
      </c>
      <c r="V99">
        <f t="shared" si="0"/>
        <v>4.0722499999999988E-2</v>
      </c>
      <c r="W99">
        <f t="shared" si="0"/>
        <v>6.2037500000000224E-2</v>
      </c>
      <c r="X99">
        <f t="shared" si="0"/>
        <v>0.20665250000000002</v>
      </c>
      <c r="Y99">
        <f t="shared" si="0"/>
        <v>0</v>
      </c>
      <c r="Z99">
        <f t="shared" si="0"/>
        <v>0.44925999999999999</v>
      </c>
      <c r="AA99">
        <f t="shared" si="0"/>
        <v>0.18584250000000002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1.2304275000000009</v>
      </c>
      <c r="AH99">
        <f t="shared" si="0"/>
        <v>6.7774999999999997E-3</v>
      </c>
      <c r="AI99">
        <f t="shared" si="0"/>
        <v>0.30071999999999954</v>
      </c>
      <c r="AJ99">
        <f t="shared" si="0"/>
        <v>0</v>
      </c>
      <c r="AK99">
        <f t="shared" si="0"/>
        <v>0.14292750000000001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4.0255199999999993</v>
      </c>
      <c r="AP99">
        <f t="shared" si="0"/>
        <v>2.0399999999999995E-2</v>
      </c>
      <c r="AQ99">
        <f t="shared" si="0"/>
        <v>0</v>
      </c>
      <c r="AR99">
        <f t="shared" si="0"/>
        <v>0.11208000000000008</v>
      </c>
      <c r="AS99">
        <f t="shared" si="0"/>
        <v>0</v>
      </c>
      <c r="AT99">
        <f t="shared" si="0"/>
        <v>0.43584000000000067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-6.774</v>
      </c>
      <c r="D31" s="82">
        <v>0</v>
      </c>
      <c r="E31" s="82">
        <v>0</v>
      </c>
      <c r="F31" s="82">
        <v>-9.2260000000000009</v>
      </c>
      <c r="G31" s="82">
        <v>-16</v>
      </c>
      <c r="H31" s="76"/>
      <c r="I31" s="31">
        <v>29</v>
      </c>
      <c r="J31" s="82">
        <v>6.774</v>
      </c>
      <c r="K31" s="82">
        <v>0</v>
      </c>
      <c r="L31" s="82">
        <v>0</v>
      </c>
      <c r="M31" s="82">
        <v>0</v>
      </c>
      <c r="N31" s="82">
        <v>6.774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9.2260000000000009</v>
      </c>
      <c r="AF31" s="82">
        <v>0</v>
      </c>
      <c r="AG31" s="82">
        <v>0</v>
      </c>
      <c r="AH31" s="82">
        <v>0</v>
      </c>
      <c r="AI31" s="82">
        <v>9.2260000000000009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6.774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-6.774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9.2260000000000009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-9.2260000000000009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67.739999999999995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67.739999999999995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92.26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92.26</v>
      </c>
      <c r="DF31" s="81">
        <f t="shared" si="31"/>
        <v>16</v>
      </c>
      <c r="DG31" s="81">
        <f t="shared" si="32"/>
        <v>-6.774</v>
      </c>
      <c r="DH31" s="81">
        <f t="shared" si="33"/>
        <v>0</v>
      </c>
      <c r="DI31" s="81">
        <f t="shared" si="34"/>
        <v>0</v>
      </c>
      <c r="DJ31" s="81">
        <f t="shared" si="35"/>
        <v>-9.2260000000000009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-49.11</v>
      </c>
      <c r="D32" s="82">
        <v>0</v>
      </c>
      <c r="E32" s="82">
        <v>0</v>
      </c>
      <c r="F32" s="82">
        <v>-66.89</v>
      </c>
      <c r="G32" s="82">
        <v>-116</v>
      </c>
      <c r="H32" s="76"/>
      <c r="I32" s="31">
        <v>30</v>
      </c>
      <c r="J32" s="82">
        <v>49.11</v>
      </c>
      <c r="K32" s="82">
        <v>0</v>
      </c>
      <c r="L32" s="82">
        <v>0</v>
      </c>
      <c r="M32" s="82">
        <v>0</v>
      </c>
      <c r="N32" s="82">
        <v>49.11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66.89</v>
      </c>
      <c r="AF32" s="82">
        <v>0</v>
      </c>
      <c r="AG32" s="82">
        <v>0</v>
      </c>
      <c r="AH32" s="82">
        <v>0</v>
      </c>
      <c r="AI32" s="82">
        <v>66.89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49.11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-49.11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66.89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-66.89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491.1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491.1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668.9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668.9</v>
      </c>
      <c r="DF32" s="81">
        <f t="shared" si="31"/>
        <v>116</v>
      </c>
      <c r="DG32" s="81">
        <f t="shared" si="32"/>
        <v>-49.11</v>
      </c>
      <c r="DH32" s="81">
        <f t="shared" si="33"/>
        <v>0</v>
      </c>
      <c r="DI32" s="81">
        <f t="shared" si="34"/>
        <v>0</v>
      </c>
      <c r="DJ32" s="81">
        <f t="shared" si="35"/>
        <v>-66.89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-60</v>
      </c>
      <c r="D33" s="82">
        <v>0</v>
      </c>
      <c r="E33" s="82">
        <v>0</v>
      </c>
      <c r="F33" s="82">
        <v>-151</v>
      </c>
      <c r="G33" s="82">
        <v>-211</v>
      </c>
      <c r="H33" s="76"/>
      <c r="I33" s="31">
        <v>31</v>
      </c>
      <c r="J33" s="82">
        <v>60</v>
      </c>
      <c r="K33" s="82">
        <v>0</v>
      </c>
      <c r="L33" s="82">
        <v>0</v>
      </c>
      <c r="M33" s="82">
        <v>0</v>
      </c>
      <c r="N33" s="82">
        <v>60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151</v>
      </c>
      <c r="AF33" s="82">
        <v>0</v>
      </c>
      <c r="AG33" s="82">
        <v>0</v>
      </c>
      <c r="AH33" s="82">
        <v>0</v>
      </c>
      <c r="AI33" s="82">
        <v>151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60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-60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151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-151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600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600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1510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1510</v>
      </c>
      <c r="DF33" s="81">
        <f t="shared" si="31"/>
        <v>211</v>
      </c>
      <c r="DG33" s="81">
        <f t="shared" si="32"/>
        <v>-60</v>
      </c>
      <c r="DH33" s="81">
        <f t="shared" si="33"/>
        <v>0</v>
      </c>
      <c r="DI33" s="81">
        <f t="shared" si="34"/>
        <v>0</v>
      </c>
      <c r="DJ33" s="81">
        <f t="shared" si="35"/>
        <v>-151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-30</v>
      </c>
      <c r="D34" s="82">
        <v>0</v>
      </c>
      <c r="E34" s="82">
        <v>0</v>
      </c>
      <c r="F34" s="82">
        <v>-113.998</v>
      </c>
      <c r="G34" s="82">
        <v>-143.99799999999999</v>
      </c>
      <c r="H34" s="76"/>
      <c r="I34" s="31">
        <v>32</v>
      </c>
      <c r="J34" s="82">
        <v>30</v>
      </c>
      <c r="K34" s="82">
        <v>0</v>
      </c>
      <c r="L34" s="82">
        <v>0</v>
      </c>
      <c r="M34" s="82">
        <v>0</v>
      </c>
      <c r="N34" s="82">
        <v>30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113.998</v>
      </c>
      <c r="AF34" s="82">
        <v>0</v>
      </c>
      <c r="AG34" s="82">
        <v>0</v>
      </c>
      <c r="AH34" s="82">
        <v>0</v>
      </c>
      <c r="AI34" s="82">
        <v>113.998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30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-30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113.998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-113.998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300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300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1139.98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1139.98</v>
      </c>
      <c r="DF34" s="81">
        <f t="shared" si="31"/>
        <v>143.99799999999999</v>
      </c>
      <c r="DG34" s="81">
        <f t="shared" si="32"/>
        <v>-30</v>
      </c>
      <c r="DH34" s="81">
        <f t="shared" si="33"/>
        <v>0</v>
      </c>
      <c r="DI34" s="81">
        <f t="shared" si="34"/>
        <v>0</v>
      </c>
      <c r="DJ34" s="81">
        <f t="shared" si="35"/>
        <v>-113.998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-0.42299999999999999</v>
      </c>
      <c r="D35" s="82">
        <v>0</v>
      </c>
      <c r="E35" s="82">
        <v>0</v>
      </c>
      <c r="F35" s="82">
        <v>-0.57699999999999996</v>
      </c>
      <c r="G35" s="82">
        <v>-1</v>
      </c>
      <c r="H35" s="76"/>
      <c r="I35" s="31">
        <v>33</v>
      </c>
      <c r="J35" s="82">
        <v>0.42299999999999999</v>
      </c>
      <c r="K35" s="82">
        <v>0</v>
      </c>
      <c r="L35" s="82">
        <v>0</v>
      </c>
      <c r="M35" s="82">
        <v>0</v>
      </c>
      <c r="N35" s="82">
        <v>0.42299999999999999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0.57699999999999996</v>
      </c>
      <c r="AF35" s="82">
        <v>0</v>
      </c>
      <c r="AG35" s="82">
        <v>0</v>
      </c>
      <c r="AH35" s="82">
        <v>0</v>
      </c>
      <c r="AI35" s="82">
        <v>0.57699999999999996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0.42299999999999999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-0.42299999999999999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0.57699999999999996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-0.57699999999999996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4.2299999999999995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4.2299999999999995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5.77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5.77</v>
      </c>
      <c r="DF35" s="81">
        <f t="shared" si="31"/>
        <v>1</v>
      </c>
      <c r="DG35" s="81">
        <f t="shared" si="32"/>
        <v>-0.42299999999999999</v>
      </c>
      <c r="DH35" s="81">
        <f t="shared" si="33"/>
        <v>0</v>
      </c>
      <c r="DI35" s="81">
        <f t="shared" si="34"/>
        <v>0</v>
      </c>
      <c r="DJ35" s="81">
        <f t="shared" si="35"/>
        <v>-0.57699999999999996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-15</v>
      </c>
      <c r="D36" s="82">
        <v>0</v>
      </c>
      <c r="E36" s="82">
        <v>0</v>
      </c>
      <c r="F36" s="82">
        <v>-34.999000000000002</v>
      </c>
      <c r="G36" s="82">
        <v>-49.999000000000002</v>
      </c>
      <c r="H36" s="76"/>
      <c r="I36" s="31">
        <v>34</v>
      </c>
      <c r="J36" s="82">
        <v>15</v>
      </c>
      <c r="K36" s="82">
        <v>0</v>
      </c>
      <c r="L36" s="82">
        <v>0</v>
      </c>
      <c r="M36" s="82">
        <v>0</v>
      </c>
      <c r="N36" s="82">
        <v>15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34.999000000000002</v>
      </c>
      <c r="AF36" s="82">
        <v>0</v>
      </c>
      <c r="AG36" s="82">
        <v>0</v>
      </c>
      <c r="AH36" s="82">
        <v>0</v>
      </c>
      <c r="AI36" s="82">
        <v>34.999000000000002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15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-15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34.999000000000002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-34.999000000000002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150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150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349.99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349.99</v>
      </c>
      <c r="DF36" s="81">
        <f t="shared" si="31"/>
        <v>49.999000000000002</v>
      </c>
      <c r="DG36" s="81">
        <f t="shared" si="32"/>
        <v>-15</v>
      </c>
      <c r="DH36" s="81">
        <f t="shared" si="33"/>
        <v>0</v>
      </c>
      <c r="DI36" s="81">
        <f t="shared" si="34"/>
        <v>0</v>
      </c>
      <c r="DJ36" s="81">
        <f t="shared" si="35"/>
        <v>-34.999000000000002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-5</v>
      </c>
      <c r="D37" s="82">
        <v>0</v>
      </c>
      <c r="E37" s="82">
        <v>0</v>
      </c>
      <c r="F37" s="82">
        <v>-10.090999999999999</v>
      </c>
      <c r="G37" s="82">
        <v>-15.090999999999999</v>
      </c>
      <c r="H37" s="76"/>
      <c r="I37" s="31">
        <v>35</v>
      </c>
      <c r="J37" s="82">
        <v>5</v>
      </c>
      <c r="K37" s="82">
        <v>0</v>
      </c>
      <c r="L37" s="82">
        <v>0</v>
      </c>
      <c r="M37" s="82">
        <v>0</v>
      </c>
      <c r="N37" s="82">
        <v>5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10.090999999999999</v>
      </c>
      <c r="AF37" s="82">
        <v>0</v>
      </c>
      <c r="AG37" s="82">
        <v>0</v>
      </c>
      <c r="AH37" s="82">
        <v>0</v>
      </c>
      <c r="AI37" s="82">
        <v>10.090999999999999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5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-5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10.090999999999999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-10.090999999999999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50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50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100.91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100.91</v>
      </c>
      <c r="DF37" s="81">
        <f t="shared" si="31"/>
        <v>15.090999999999999</v>
      </c>
      <c r="DG37" s="81">
        <f t="shared" si="32"/>
        <v>-5</v>
      </c>
      <c r="DH37" s="81">
        <f t="shared" si="33"/>
        <v>0</v>
      </c>
      <c r="DI37" s="81">
        <f t="shared" si="34"/>
        <v>0</v>
      </c>
      <c r="DJ37" s="81">
        <f t="shared" si="35"/>
        <v>-10.090999999999999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-13.112</v>
      </c>
      <c r="G38" s="82">
        <v>-13.112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13.112</v>
      </c>
      <c r="AF38" s="82">
        <v>0</v>
      </c>
      <c r="AG38" s="82">
        <v>0</v>
      </c>
      <c r="AH38" s="82">
        <v>0</v>
      </c>
      <c r="AI38" s="82">
        <v>13.112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13.112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-13.112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131.12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131.12</v>
      </c>
      <c r="DF38" s="81">
        <f t="shared" si="31"/>
        <v>13.112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-13.112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-29.879000000000001</v>
      </c>
      <c r="G39" s="82">
        <v>-29.879000000000001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29.879000000000001</v>
      </c>
      <c r="AF39" s="82">
        <v>0</v>
      </c>
      <c r="AG39" s="82">
        <v>0</v>
      </c>
      <c r="AH39" s="82">
        <v>0</v>
      </c>
      <c r="AI39" s="82">
        <v>29.879000000000001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29.879000000000001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-29.879000000000001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298.79000000000002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298.79000000000002</v>
      </c>
      <c r="DF39" s="81">
        <f t="shared" si="31"/>
        <v>29.879000000000001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-29.879000000000001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-18.199000000000002</v>
      </c>
      <c r="G40" s="82">
        <v>-18.199000000000002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-5</v>
      </c>
      <c r="N40" s="82">
        <v>-5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18.199000000000002</v>
      </c>
      <c r="AF40" s="82">
        <v>5</v>
      </c>
      <c r="AG40" s="82">
        <v>0</v>
      </c>
      <c r="AH40" s="82">
        <v>0</v>
      </c>
      <c r="AI40" s="82">
        <v>23.199000000000002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18.199000000000002</v>
      </c>
      <c r="BQ40" s="83">
        <f t="shared" si="3"/>
        <v>5</v>
      </c>
      <c r="BR40" s="83">
        <f t="shared" si="3"/>
        <v>0</v>
      </c>
      <c r="BS40" s="83">
        <f t="shared" si="3"/>
        <v>0</v>
      </c>
      <c r="BT40" s="83">
        <f t="shared" si="20"/>
        <v>-23.199000000000002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181.99</v>
      </c>
      <c r="DA40" s="80">
        <f t="shared" si="8"/>
        <v>50</v>
      </c>
      <c r="DB40" s="80">
        <f t="shared" si="8"/>
        <v>0</v>
      </c>
      <c r="DC40" s="80">
        <f t="shared" si="8"/>
        <v>0</v>
      </c>
      <c r="DD40" s="80">
        <f t="shared" si="30"/>
        <v>231.99</v>
      </c>
      <c r="DF40" s="81">
        <f t="shared" si="31"/>
        <v>18.199000000000002</v>
      </c>
      <c r="DG40" s="81">
        <f t="shared" si="32"/>
        <v>5</v>
      </c>
      <c r="DH40" s="81">
        <f t="shared" si="33"/>
        <v>0</v>
      </c>
      <c r="DI40" s="81">
        <f t="shared" si="34"/>
        <v>0</v>
      </c>
      <c r="DJ40" s="81">
        <f t="shared" si="35"/>
        <v>-23.199000000000002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-10.138999999999999</v>
      </c>
      <c r="G41" s="82">
        <v>-10.138999999999999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10.138999999999999</v>
      </c>
      <c r="AF41" s="82">
        <v>0</v>
      </c>
      <c r="AG41" s="82">
        <v>0</v>
      </c>
      <c r="AH41" s="82">
        <v>0</v>
      </c>
      <c r="AI41" s="82">
        <v>10.138999999999999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10.138999999999999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-10.138999999999999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101.38999999999999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101.38999999999999</v>
      </c>
      <c r="DF41" s="81">
        <f t="shared" si="31"/>
        <v>10.138999999999999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-10.138999999999999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-0.84499999999999997</v>
      </c>
      <c r="G42" s="82">
        <v>-0.84499999999999997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-0.52400000000000002</v>
      </c>
      <c r="N42" s="82">
        <v>-0.52400000000000002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0.84499999999999997</v>
      </c>
      <c r="AF42" s="82">
        <v>0.52400000000000002</v>
      </c>
      <c r="AG42" s="82">
        <v>0</v>
      </c>
      <c r="AH42" s="82">
        <v>0</v>
      </c>
      <c r="AI42" s="82">
        <v>1.369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0.84499999999999997</v>
      </c>
      <c r="BQ42" s="83">
        <f t="shared" si="3"/>
        <v>0.52400000000000002</v>
      </c>
      <c r="BR42" s="83">
        <f t="shared" si="3"/>
        <v>0</v>
      </c>
      <c r="BS42" s="83">
        <f t="shared" si="3"/>
        <v>0</v>
      </c>
      <c r="BT42" s="83">
        <f t="shared" si="20"/>
        <v>-1.369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8.4499999999999993</v>
      </c>
      <c r="DA42" s="80">
        <f t="shared" si="8"/>
        <v>5.24</v>
      </c>
      <c r="DB42" s="80">
        <f t="shared" si="8"/>
        <v>0</v>
      </c>
      <c r="DC42" s="80">
        <f t="shared" si="8"/>
        <v>0</v>
      </c>
      <c r="DD42" s="80">
        <f t="shared" si="30"/>
        <v>13.69</v>
      </c>
      <c r="DF42" s="81">
        <f t="shared" si="31"/>
        <v>0.84499999999999997</v>
      </c>
      <c r="DG42" s="81">
        <f t="shared" si="32"/>
        <v>0.52400000000000002</v>
      </c>
      <c r="DH42" s="81">
        <f t="shared" si="33"/>
        <v>0</v>
      </c>
      <c r="DI42" s="81">
        <f t="shared" si="34"/>
        <v>0</v>
      </c>
      <c r="DJ42" s="81">
        <f t="shared" si="35"/>
        <v>-1.369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-10.821999999999999</v>
      </c>
      <c r="G43" s="82">
        <v>-10.821999999999999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-6.7050000000000001</v>
      </c>
      <c r="N43" s="82">
        <v>-6.7050000000000001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10.821999999999999</v>
      </c>
      <c r="AF43" s="82">
        <v>6.7050000000000001</v>
      </c>
      <c r="AG43" s="82">
        <v>0</v>
      </c>
      <c r="AH43" s="82">
        <v>0</v>
      </c>
      <c r="AI43" s="82">
        <v>17.527000000000001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10.821999999999999</v>
      </c>
      <c r="BQ43" s="83">
        <f t="shared" si="3"/>
        <v>6.7050000000000001</v>
      </c>
      <c r="BR43" s="83">
        <f t="shared" si="3"/>
        <v>0</v>
      </c>
      <c r="BS43" s="83">
        <f t="shared" si="3"/>
        <v>0</v>
      </c>
      <c r="BT43" s="83">
        <f t="shared" si="20"/>
        <v>-17.527000000000001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108.22</v>
      </c>
      <c r="DA43" s="80">
        <f t="shared" si="8"/>
        <v>67.05</v>
      </c>
      <c r="DB43" s="80">
        <f t="shared" si="8"/>
        <v>0</v>
      </c>
      <c r="DC43" s="80">
        <f t="shared" si="8"/>
        <v>0</v>
      </c>
      <c r="DD43" s="80">
        <f t="shared" si="30"/>
        <v>175.26999999999998</v>
      </c>
      <c r="DF43" s="81">
        <f t="shared" si="31"/>
        <v>10.821999999999999</v>
      </c>
      <c r="DG43" s="81">
        <f t="shared" si="32"/>
        <v>6.7050000000000001</v>
      </c>
      <c r="DH43" s="81">
        <f t="shared" si="33"/>
        <v>0</v>
      </c>
      <c r="DI43" s="81">
        <f t="shared" si="34"/>
        <v>0</v>
      </c>
      <c r="DJ43" s="81">
        <f t="shared" si="35"/>
        <v>-17.527000000000001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-29.681999999999999</v>
      </c>
      <c r="G44" s="82">
        <v>-29.681999999999999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-5</v>
      </c>
      <c r="N44" s="82">
        <v>-5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29.681999999999999</v>
      </c>
      <c r="AF44" s="82">
        <v>5</v>
      </c>
      <c r="AG44" s="82">
        <v>0</v>
      </c>
      <c r="AH44" s="82">
        <v>0</v>
      </c>
      <c r="AI44" s="82">
        <v>34.682000000000002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29.681999999999999</v>
      </c>
      <c r="BQ44" s="83">
        <f t="shared" si="3"/>
        <v>5</v>
      </c>
      <c r="BR44" s="83">
        <f t="shared" si="3"/>
        <v>0</v>
      </c>
      <c r="BS44" s="83">
        <f t="shared" si="3"/>
        <v>0</v>
      </c>
      <c r="BT44" s="83">
        <f t="shared" si="20"/>
        <v>-34.682000000000002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296.82</v>
      </c>
      <c r="DA44" s="80">
        <f t="shared" si="8"/>
        <v>50</v>
      </c>
      <c r="DB44" s="80">
        <f t="shared" si="8"/>
        <v>0</v>
      </c>
      <c r="DC44" s="80">
        <f t="shared" si="8"/>
        <v>0</v>
      </c>
      <c r="DD44" s="80">
        <f t="shared" si="30"/>
        <v>346.82</v>
      </c>
      <c r="DF44" s="81">
        <f t="shared" si="31"/>
        <v>29.681999999999999</v>
      </c>
      <c r="DG44" s="81">
        <f t="shared" si="32"/>
        <v>5</v>
      </c>
      <c r="DH44" s="81">
        <f t="shared" si="33"/>
        <v>0</v>
      </c>
      <c r="DI44" s="81">
        <f t="shared" si="34"/>
        <v>0</v>
      </c>
      <c r="DJ44" s="81">
        <f t="shared" si="35"/>
        <v>-34.682000000000002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-63.262</v>
      </c>
      <c r="G45" s="82">
        <v>-63.262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-5</v>
      </c>
      <c r="N45" s="82">
        <v>-5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63.262</v>
      </c>
      <c r="AF45" s="82">
        <v>5</v>
      </c>
      <c r="AG45" s="82">
        <v>0</v>
      </c>
      <c r="AH45" s="82">
        <v>0</v>
      </c>
      <c r="AI45" s="82">
        <v>68.262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63.262</v>
      </c>
      <c r="BQ45" s="83">
        <f t="shared" si="3"/>
        <v>5</v>
      </c>
      <c r="BR45" s="83">
        <f t="shared" si="3"/>
        <v>0</v>
      </c>
      <c r="BS45" s="83">
        <f t="shared" si="3"/>
        <v>0</v>
      </c>
      <c r="BT45" s="83">
        <f t="shared" si="20"/>
        <v>-68.262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632.62</v>
      </c>
      <c r="DA45" s="80">
        <f t="shared" si="8"/>
        <v>50</v>
      </c>
      <c r="DB45" s="80">
        <f t="shared" si="8"/>
        <v>0</v>
      </c>
      <c r="DC45" s="80">
        <f t="shared" si="8"/>
        <v>0</v>
      </c>
      <c r="DD45" s="80">
        <f t="shared" si="30"/>
        <v>682.62</v>
      </c>
      <c r="DF45" s="81">
        <f t="shared" si="31"/>
        <v>63.262</v>
      </c>
      <c r="DG45" s="81">
        <f t="shared" si="32"/>
        <v>5</v>
      </c>
      <c r="DH45" s="81">
        <f t="shared" si="33"/>
        <v>0</v>
      </c>
      <c r="DI45" s="81">
        <f t="shared" si="34"/>
        <v>0</v>
      </c>
      <c r="DJ45" s="81">
        <f t="shared" si="35"/>
        <v>-68.262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-93.652000000000001</v>
      </c>
      <c r="G46" s="82">
        <v>-93.652000000000001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93.652000000000001</v>
      </c>
      <c r="AF46" s="82">
        <v>0</v>
      </c>
      <c r="AG46" s="82">
        <v>0</v>
      </c>
      <c r="AH46" s="82">
        <v>0</v>
      </c>
      <c r="AI46" s="82">
        <v>93.652000000000001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93.652000000000001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-93.652000000000001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936.52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936.52</v>
      </c>
      <c r="DF46" s="81">
        <f t="shared" si="31"/>
        <v>93.652000000000001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-93.652000000000001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-92.12</v>
      </c>
      <c r="G47" s="82">
        <v>-92.12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-35</v>
      </c>
      <c r="N47" s="82">
        <v>-35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92.12</v>
      </c>
      <c r="AF47" s="82">
        <v>35</v>
      </c>
      <c r="AG47" s="82">
        <v>0</v>
      </c>
      <c r="AH47" s="82">
        <v>0</v>
      </c>
      <c r="AI47" s="82">
        <v>127.12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92.12</v>
      </c>
      <c r="BQ47" s="83">
        <f t="shared" si="3"/>
        <v>35</v>
      </c>
      <c r="BR47" s="83">
        <f t="shared" si="3"/>
        <v>0</v>
      </c>
      <c r="BS47" s="83">
        <f t="shared" si="3"/>
        <v>0</v>
      </c>
      <c r="BT47" s="83">
        <f t="shared" si="20"/>
        <v>-127.12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921.2</v>
      </c>
      <c r="DA47" s="80">
        <f t="shared" si="8"/>
        <v>350</v>
      </c>
      <c r="DB47" s="80">
        <f t="shared" si="8"/>
        <v>0</v>
      </c>
      <c r="DC47" s="80">
        <f t="shared" si="8"/>
        <v>0</v>
      </c>
      <c r="DD47" s="80">
        <f t="shared" si="30"/>
        <v>1271.2</v>
      </c>
      <c r="DF47" s="81">
        <f t="shared" si="31"/>
        <v>92.12</v>
      </c>
      <c r="DG47" s="81">
        <f t="shared" si="32"/>
        <v>35</v>
      </c>
      <c r="DH47" s="81">
        <f t="shared" si="33"/>
        <v>0</v>
      </c>
      <c r="DI47" s="81">
        <f t="shared" si="34"/>
        <v>0</v>
      </c>
      <c r="DJ47" s="81">
        <f t="shared" si="35"/>
        <v>-127.12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-125.188</v>
      </c>
      <c r="G48" s="82">
        <v>-125.188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-20</v>
      </c>
      <c r="N48" s="82">
        <v>-20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125.188</v>
      </c>
      <c r="AF48" s="82">
        <v>20</v>
      </c>
      <c r="AG48" s="82">
        <v>0</v>
      </c>
      <c r="AH48" s="82">
        <v>0</v>
      </c>
      <c r="AI48" s="82">
        <v>145.18799999999999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125.188</v>
      </c>
      <c r="BQ48" s="83">
        <f t="shared" si="3"/>
        <v>20</v>
      </c>
      <c r="BR48" s="83">
        <f t="shared" si="3"/>
        <v>0</v>
      </c>
      <c r="BS48" s="83">
        <f t="shared" si="3"/>
        <v>0</v>
      </c>
      <c r="BT48" s="83">
        <f t="shared" si="20"/>
        <v>-145.18799999999999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1251.8800000000001</v>
      </c>
      <c r="DA48" s="80">
        <f t="shared" si="8"/>
        <v>200</v>
      </c>
      <c r="DB48" s="80">
        <f t="shared" si="8"/>
        <v>0</v>
      </c>
      <c r="DC48" s="80">
        <f t="shared" si="8"/>
        <v>0</v>
      </c>
      <c r="DD48" s="80">
        <f t="shared" si="30"/>
        <v>1451.88</v>
      </c>
      <c r="DF48" s="81">
        <f t="shared" si="31"/>
        <v>125.188</v>
      </c>
      <c r="DG48" s="81">
        <f t="shared" si="32"/>
        <v>20</v>
      </c>
      <c r="DH48" s="81">
        <f t="shared" si="33"/>
        <v>0</v>
      </c>
      <c r="DI48" s="81">
        <f t="shared" si="34"/>
        <v>0</v>
      </c>
      <c r="DJ48" s="81">
        <f t="shared" si="35"/>
        <v>-145.18799999999999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-162.08600000000001</v>
      </c>
      <c r="G49" s="82">
        <v>-162.08600000000001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-5</v>
      </c>
      <c r="N49" s="82">
        <v>-5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162.08600000000001</v>
      </c>
      <c r="AF49" s="82">
        <v>5</v>
      </c>
      <c r="AG49" s="82">
        <v>0</v>
      </c>
      <c r="AH49" s="82">
        <v>0</v>
      </c>
      <c r="AI49" s="82">
        <v>167.08600000000001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162.08600000000001</v>
      </c>
      <c r="BQ49" s="83">
        <f t="shared" si="3"/>
        <v>5</v>
      </c>
      <c r="BR49" s="83">
        <f t="shared" si="3"/>
        <v>0</v>
      </c>
      <c r="BS49" s="83">
        <f t="shared" si="3"/>
        <v>0</v>
      </c>
      <c r="BT49" s="83">
        <f t="shared" si="20"/>
        <v>-167.08600000000001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1620.8600000000001</v>
      </c>
      <c r="DA49" s="80">
        <f t="shared" si="8"/>
        <v>50</v>
      </c>
      <c r="DB49" s="80">
        <f t="shared" si="8"/>
        <v>0</v>
      </c>
      <c r="DC49" s="80">
        <f t="shared" si="8"/>
        <v>0</v>
      </c>
      <c r="DD49" s="80">
        <f t="shared" si="30"/>
        <v>1670.8600000000001</v>
      </c>
      <c r="DF49" s="81">
        <f t="shared" si="31"/>
        <v>162.08600000000001</v>
      </c>
      <c r="DG49" s="81">
        <f t="shared" si="32"/>
        <v>5</v>
      </c>
      <c r="DH49" s="81">
        <f t="shared" si="33"/>
        <v>0</v>
      </c>
      <c r="DI49" s="81">
        <f t="shared" si="34"/>
        <v>0</v>
      </c>
      <c r="DJ49" s="81">
        <f t="shared" si="35"/>
        <v>-167.08600000000001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-191.68600000000001</v>
      </c>
      <c r="G50" s="82">
        <v>-191.68600000000001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191.68600000000001</v>
      </c>
      <c r="AF50" s="82">
        <v>0</v>
      </c>
      <c r="AG50" s="82">
        <v>0</v>
      </c>
      <c r="AH50" s="82">
        <v>0</v>
      </c>
      <c r="AI50" s="82">
        <v>191.68600000000001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191.68600000000001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-191.68600000000001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1916.8600000000001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1916.8600000000001</v>
      </c>
      <c r="DF50" s="81">
        <f t="shared" si="31"/>
        <v>191.68600000000001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-191.68600000000001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-206.27600000000001</v>
      </c>
      <c r="G51" s="82">
        <v>-206.27600000000001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206.27600000000001</v>
      </c>
      <c r="AF51" s="82">
        <v>0</v>
      </c>
      <c r="AG51" s="82">
        <v>0</v>
      </c>
      <c r="AH51" s="82">
        <v>0</v>
      </c>
      <c r="AI51" s="82">
        <v>206.27600000000001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206.27600000000001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-206.27600000000001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2062.7600000000002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2062.7600000000002</v>
      </c>
      <c r="DF51" s="81">
        <f t="shared" si="31"/>
        <v>206.27600000000001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-206.27600000000001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-10</v>
      </c>
      <c r="D52" s="82">
        <v>0</v>
      </c>
      <c r="E52" s="82">
        <v>0</v>
      </c>
      <c r="F52" s="82">
        <v>-232.02600000000001</v>
      </c>
      <c r="G52" s="82">
        <v>-242.02600000000001</v>
      </c>
      <c r="H52" s="76"/>
      <c r="I52" s="31">
        <v>50</v>
      </c>
      <c r="J52" s="82">
        <v>10</v>
      </c>
      <c r="K52" s="82">
        <v>0</v>
      </c>
      <c r="L52" s="82">
        <v>0</v>
      </c>
      <c r="M52" s="82">
        <v>0</v>
      </c>
      <c r="N52" s="82">
        <v>10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232.02600000000001</v>
      </c>
      <c r="AF52" s="82">
        <v>0</v>
      </c>
      <c r="AG52" s="82">
        <v>0</v>
      </c>
      <c r="AH52" s="82">
        <v>0</v>
      </c>
      <c r="AI52" s="82">
        <v>232.02600000000001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10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-10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232.02600000000001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-232.02600000000001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100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100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2320.2600000000002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2320.2600000000002</v>
      </c>
      <c r="DF52" s="81">
        <f t="shared" si="31"/>
        <v>242.02600000000001</v>
      </c>
      <c r="DG52" s="81">
        <f t="shared" si="32"/>
        <v>-10</v>
      </c>
      <c r="DH52" s="81">
        <f t="shared" si="33"/>
        <v>0</v>
      </c>
      <c r="DI52" s="81">
        <f t="shared" si="34"/>
        <v>0</v>
      </c>
      <c r="DJ52" s="81">
        <f t="shared" si="35"/>
        <v>-232.02600000000001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-25</v>
      </c>
      <c r="D53" s="82">
        <v>0</v>
      </c>
      <c r="E53" s="82">
        <v>0</v>
      </c>
      <c r="F53" s="82">
        <v>-173</v>
      </c>
      <c r="G53" s="82">
        <v>-198</v>
      </c>
      <c r="H53" s="76"/>
      <c r="I53" s="31">
        <v>51</v>
      </c>
      <c r="J53" s="82">
        <v>25</v>
      </c>
      <c r="K53" s="82">
        <v>0</v>
      </c>
      <c r="L53" s="82">
        <v>0</v>
      </c>
      <c r="M53" s="82">
        <v>0</v>
      </c>
      <c r="N53" s="82">
        <v>25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173</v>
      </c>
      <c r="AF53" s="82">
        <v>0</v>
      </c>
      <c r="AG53" s="82">
        <v>0</v>
      </c>
      <c r="AH53" s="82">
        <v>0</v>
      </c>
      <c r="AI53" s="82">
        <v>173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25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-25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173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-173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250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250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1730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1730</v>
      </c>
      <c r="DF53" s="81">
        <f t="shared" si="31"/>
        <v>198</v>
      </c>
      <c r="DG53" s="81">
        <f t="shared" si="32"/>
        <v>-25</v>
      </c>
      <c r="DH53" s="81">
        <f t="shared" si="33"/>
        <v>0</v>
      </c>
      <c r="DI53" s="81">
        <f t="shared" si="34"/>
        <v>0</v>
      </c>
      <c r="DJ53" s="81">
        <f t="shared" si="35"/>
        <v>-173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-65</v>
      </c>
      <c r="D54" s="82">
        <v>0</v>
      </c>
      <c r="E54" s="82">
        <v>0</v>
      </c>
      <c r="F54" s="82">
        <v>-91</v>
      </c>
      <c r="G54" s="82">
        <v>-156</v>
      </c>
      <c r="H54" s="76"/>
      <c r="I54" s="31">
        <v>52</v>
      </c>
      <c r="J54" s="82">
        <v>65</v>
      </c>
      <c r="K54" s="82">
        <v>0</v>
      </c>
      <c r="L54" s="82">
        <v>0</v>
      </c>
      <c r="M54" s="82">
        <v>0</v>
      </c>
      <c r="N54" s="82">
        <v>65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91</v>
      </c>
      <c r="AF54" s="82">
        <v>0</v>
      </c>
      <c r="AG54" s="82">
        <v>0</v>
      </c>
      <c r="AH54" s="82">
        <v>0</v>
      </c>
      <c r="AI54" s="82">
        <v>91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65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-65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91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-91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650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650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910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910</v>
      </c>
      <c r="DF54" s="81">
        <f t="shared" si="31"/>
        <v>156</v>
      </c>
      <c r="DG54" s="81">
        <f t="shared" si="32"/>
        <v>-65</v>
      </c>
      <c r="DH54" s="81">
        <f t="shared" si="33"/>
        <v>0</v>
      </c>
      <c r="DI54" s="81">
        <f t="shared" si="34"/>
        <v>0</v>
      </c>
      <c r="DJ54" s="81">
        <f t="shared" si="35"/>
        <v>-91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-89.337999999999994</v>
      </c>
      <c r="G55" s="82">
        <v>-89.337999999999994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89.337999999999994</v>
      </c>
      <c r="AF55" s="82">
        <v>0</v>
      </c>
      <c r="AG55" s="82">
        <v>0</v>
      </c>
      <c r="AH55" s="82">
        <v>0</v>
      </c>
      <c r="AI55" s="82">
        <v>89.337999999999994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89.337999999999994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-89.337999999999994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893.37999999999988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893.37999999999988</v>
      </c>
      <c r="DF55" s="81">
        <f t="shared" si="31"/>
        <v>89.337999999999994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-89.337999999999994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-54</v>
      </c>
      <c r="G56" s="82">
        <v>-54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54</v>
      </c>
      <c r="AF56" s="82">
        <v>0</v>
      </c>
      <c r="AG56" s="82">
        <v>0</v>
      </c>
      <c r="AH56" s="82">
        <v>0</v>
      </c>
      <c r="AI56" s="82">
        <v>54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54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-54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540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540</v>
      </c>
      <c r="DF56" s="81">
        <f t="shared" si="31"/>
        <v>54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-54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-4.657</v>
      </c>
      <c r="D57" s="82">
        <v>0</v>
      </c>
      <c r="E57" s="82">
        <v>0</v>
      </c>
      <c r="F57" s="82">
        <v>-6.343</v>
      </c>
      <c r="G57" s="82">
        <v>-11</v>
      </c>
      <c r="H57" s="76"/>
      <c r="I57" s="31">
        <v>55</v>
      </c>
      <c r="J57" s="82">
        <v>4.657</v>
      </c>
      <c r="K57" s="82">
        <v>0</v>
      </c>
      <c r="L57" s="82">
        <v>0</v>
      </c>
      <c r="M57" s="82">
        <v>0</v>
      </c>
      <c r="N57" s="82">
        <v>4.657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6.343</v>
      </c>
      <c r="AF57" s="82">
        <v>0</v>
      </c>
      <c r="AG57" s="82">
        <v>0</v>
      </c>
      <c r="AH57" s="82">
        <v>0</v>
      </c>
      <c r="AI57" s="82">
        <v>6.343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4.657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-4.657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6.343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-6.343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46.57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46.57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63.43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63.43</v>
      </c>
      <c r="DF57" s="81">
        <f t="shared" si="31"/>
        <v>11</v>
      </c>
      <c r="DG57" s="81">
        <f t="shared" si="32"/>
        <v>-4.657</v>
      </c>
      <c r="DH57" s="81">
        <f t="shared" si="33"/>
        <v>0</v>
      </c>
      <c r="DI57" s="81">
        <f t="shared" si="34"/>
        <v>0</v>
      </c>
      <c r="DJ57" s="81">
        <f t="shared" si="35"/>
        <v>-6.343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-8.891</v>
      </c>
      <c r="D68" s="82">
        <v>0</v>
      </c>
      <c r="E68" s="82">
        <v>0</v>
      </c>
      <c r="F68" s="82">
        <v>-12.109</v>
      </c>
      <c r="G68" s="82">
        <v>-21</v>
      </c>
      <c r="H68" s="76"/>
      <c r="I68" s="31">
        <v>66</v>
      </c>
      <c r="J68" s="82">
        <v>8.891</v>
      </c>
      <c r="K68" s="82">
        <v>0</v>
      </c>
      <c r="L68" s="82">
        <v>0</v>
      </c>
      <c r="M68" s="82">
        <v>0</v>
      </c>
      <c r="N68" s="82">
        <v>8.891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12.109</v>
      </c>
      <c r="AF68" s="82">
        <v>0</v>
      </c>
      <c r="AG68" s="82">
        <v>0</v>
      </c>
      <c r="AH68" s="82">
        <v>0</v>
      </c>
      <c r="AI68" s="82">
        <v>12.109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8.891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-8.891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12.109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-12.109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88.91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88.91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121.09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121.09</v>
      </c>
      <c r="DF68" s="81">
        <f t="shared" ref="DF68:DF99" si="59">AR68+AU68+BB68+BI68+BP68</f>
        <v>21</v>
      </c>
      <c r="DG68" s="81">
        <f t="shared" ref="DG68:DG99" si="60">AY68+AN68+BC68+BJ68+BQ68</f>
        <v>-8.891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-12.109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-24.555</v>
      </c>
      <c r="D69" s="82">
        <v>0</v>
      </c>
      <c r="E69" s="82">
        <v>0</v>
      </c>
      <c r="F69" s="82">
        <v>-33.445</v>
      </c>
      <c r="G69" s="82">
        <v>-58</v>
      </c>
      <c r="H69" s="76"/>
      <c r="I69" s="31">
        <v>67</v>
      </c>
      <c r="J69" s="82">
        <v>24.555</v>
      </c>
      <c r="K69" s="82">
        <v>0</v>
      </c>
      <c r="L69" s="82">
        <v>0</v>
      </c>
      <c r="M69" s="82">
        <v>0</v>
      </c>
      <c r="N69" s="82">
        <v>24.555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33.445</v>
      </c>
      <c r="AF69" s="82">
        <v>0</v>
      </c>
      <c r="AG69" s="82">
        <v>0</v>
      </c>
      <c r="AH69" s="82">
        <v>0</v>
      </c>
      <c r="AI69" s="82">
        <v>33.445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24.555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-24.555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33.445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-33.445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245.55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245.55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334.45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334.45</v>
      </c>
      <c r="DF69" s="81">
        <f t="shared" si="59"/>
        <v>58</v>
      </c>
      <c r="DG69" s="81">
        <f t="shared" si="60"/>
        <v>-24.555</v>
      </c>
      <c r="DH69" s="81">
        <f t="shared" si="61"/>
        <v>0</v>
      </c>
      <c r="DI69" s="81">
        <f t="shared" si="62"/>
        <v>0</v>
      </c>
      <c r="DJ69" s="81">
        <f t="shared" si="63"/>
        <v>-33.445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-47.417000000000002</v>
      </c>
      <c r="D70" s="82">
        <v>0</v>
      </c>
      <c r="E70" s="82">
        <v>0</v>
      </c>
      <c r="F70" s="82">
        <v>-64.582999999999998</v>
      </c>
      <c r="G70" s="82">
        <v>-112</v>
      </c>
      <c r="H70" s="76"/>
      <c r="I70" s="31">
        <v>68</v>
      </c>
      <c r="J70" s="82">
        <v>47.417000000000002</v>
      </c>
      <c r="K70" s="82">
        <v>0</v>
      </c>
      <c r="L70" s="82">
        <v>0</v>
      </c>
      <c r="M70" s="82">
        <v>0</v>
      </c>
      <c r="N70" s="82">
        <v>47.417000000000002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64.582999999999998</v>
      </c>
      <c r="AF70" s="82">
        <v>0</v>
      </c>
      <c r="AG70" s="82">
        <v>0</v>
      </c>
      <c r="AH70" s="82">
        <v>0</v>
      </c>
      <c r="AI70" s="82">
        <v>64.582999999999998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47.417000000000002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-47.417000000000002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64.582999999999998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-64.582999999999998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474.17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474.17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645.82999999999993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645.82999999999993</v>
      </c>
      <c r="DF70" s="81">
        <f t="shared" si="59"/>
        <v>112</v>
      </c>
      <c r="DG70" s="81">
        <f t="shared" si="60"/>
        <v>-47.417000000000002</v>
      </c>
      <c r="DH70" s="81">
        <f t="shared" si="61"/>
        <v>0</v>
      </c>
      <c r="DI70" s="81">
        <f t="shared" si="62"/>
        <v>0</v>
      </c>
      <c r="DJ70" s="81">
        <f t="shared" si="63"/>
        <v>-64.582999999999998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-12.278</v>
      </c>
      <c r="D71" s="82">
        <v>0</v>
      </c>
      <c r="E71" s="82">
        <v>0</v>
      </c>
      <c r="F71" s="82">
        <v>-16.722000000000001</v>
      </c>
      <c r="G71" s="82">
        <v>-29</v>
      </c>
      <c r="H71" s="76"/>
      <c r="I71" s="31">
        <v>69</v>
      </c>
      <c r="J71" s="82">
        <v>12.278</v>
      </c>
      <c r="K71" s="82">
        <v>0</v>
      </c>
      <c r="L71" s="82">
        <v>0</v>
      </c>
      <c r="M71" s="82">
        <v>0</v>
      </c>
      <c r="N71" s="82">
        <v>12.278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16.722000000000001</v>
      </c>
      <c r="AF71" s="82">
        <v>0</v>
      </c>
      <c r="AG71" s="82">
        <v>0</v>
      </c>
      <c r="AH71" s="82">
        <v>0</v>
      </c>
      <c r="AI71" s="82">
        <v>16.722000000000001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12.278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-12.278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16.722000000000001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-16.722000000000001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122.78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122.78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167.22000000000003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167.22000000000003</v>
      </c>
      <c r="DF71" s="81">
        <f t="shared" si="59"/>
        <v>29</v>
      </c>
      <c r="DG71" s="81">
        <f t="shared" si="60"/>
        <v>-12.278</v>
      </c>
      <c r="DH71" s="81">
        <f t="shared" si="61"/>
        <v>0</v>
      </c>
      <c r="DI71" s="81">
        <f t="shared" si="62"/>
        <v>0</v>
      </c>
      <c r="DJ71" s="81">
        <f t="shared" si="63"/>
        <v>-16.722000000000001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-35</v>
      </c>
      <c r="D72" s="82">
        <v>0</v>
      </c>
      <c r="E72" s="82">
        <v>0</v>
      </c>
      <c r="F72" s="82">
        <v>-54</v>
      </c>
      <c r="G72" s="82">
        <v>-89</v>
      </c>
      <c r="H72" s="76"/>
      <c r="I72" s="31">
        <v>70</v>
      </c>
      <c r="J72" s="82">
        <v>35</v>
      </c>
      <c r="K72" s="82">
        <v>0</v>
      </c>
      <c r="L72" s="82">
        <v>0</v>
      </c>
      <c r="M72" s="82">
        <v>0</v>
      </c>
      <c r="N72" s="82">
        <v>35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54</v>
      </c>
      <c r="AF72" s="82">
        <v>0</v>
      </c>
      <c r="AG72" s="82">
        <v>0</v>
      </c>
      <c r="AH72" s="82">
        <v>0</v>
      </c>
      <c r="AI72" s="82">
        <v>54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35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-35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54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-54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350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350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540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540</v>
      </c>
      <c r="DF72" s="81">
        <f t="shared" si="59"/>
        <v>89</v>
      </c>
      <c r="DG72" s="81">
        <f t="shared" si="60"/>
        <v>-35</v>
      </c>
      <c r="DH72" s="81">
        <f t="shared" si="61"/>
        <v>0</v>
      </c>
      <c r="DI72" s="81">
        <f t="shared" si="62"/>
        <v>0</v>
      </c>
      <c r="DJ72" s="81">
        <f t="shared" si="63"/>
        <v>-54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-50</v>
      </c>
      <c r="G79" s="82">
        <v>-50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-5</v>
      </c>
      <c r="N79" s="82">
        <v>-5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50</v>
      </c>
      <c r="AF79" s="82">
        <v>5</v>
      </c>
      <c r="AG79" s="82">
        <v>0</v>
      </c>
      <c r="AH79" s="82">
        <v>0</v>
      </c>
      <c r="AI79" s="82">
        <v>55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50</v>
      </c>
      <c r="BQ79" s="83">
        <f t="shared" si="47"/>
        <v>5</v>
      </c>
      <c r="BR79" s="83">
        <f t="shared" si="47"/>
        <v>0</v>
      </c>
      <c r="BS79" s="83">
        <f t="shared" si="47"/>
        <v>0</v>
      </c>
      <c r="BT79" s="83">
        <f t="shared" si="48"/>
        <v>-55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500</v>
      </c>
      <c r="DA79" s="80">
        <f t="shared" si="57"/>
        <v>50</v>
      </c>
      <c r="DB79" s="80">
        <f t="shared" si="57"/>
        <v>0</v>
      </c>
      <c r="DC79" s="80">
        <f t="shared" si="57"/>
        <v>0</v>
      </c>
      <c r="DD79" s="80">
        <f t="shared" si="58"/>
        <v>550</v>
      </c>
      <c r="DF79" s="81">
        <f t="shared" si="59"/>
        <v>50</v>
      </c>
      <c r="DG79" s="81">
        <f t="shared" si="60"/>
        <v>5</v>
      </c>
      <c r="DH79" s="81">
        <f t="shared" si="61"/>
        <v>0</v>
      </c>
      <c r="DI79" s="81">
        <f t="shared" si="62"/>
        <v>0</v>
      </c>
      <c r="DJ79" s="81">
        <f t="shared" si="63"/>
        <v>-55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-98</v>
      </c>
      <c r="G80" s="82">
        <v>-98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-30</v>
      </c>
      <c r="N80" s="82">
        <v>-30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98</v>
      </c>
      <c r="AF80" s="82">
        <v>30</v>
      </c>
      <c r="AG80" s="82">
        <v>0</v>
      </c>
      <c r="AH80" s="82">
        <v>0</v>
      </c>
      <c r="AI80" s="82">
        <v>128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98</v>
      </c>
      <c r="BQ80" s="83">
        <f t="shared" si="47"/>
        <v>30</v>
      </c>
      <c r="BR80" s="83">
        <f t="shared" si="47"/>
        <v>0</v>
      </c>
      <c r="BS80" s="83">
        <f t="shared" si="47"/>
        <v>0</v>
      </c>
      <c r="BT80" s="83">
        <f t="shared" si="48"/>
        <v>-128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980</v>
      </c>
      <c r="DA80" s="80">
        <f t="shared" si="57"/>
        <v>300</v>
      </c>
      <c r="DB80" s="80">
        <f t="shared" si="57"/>
        <v>0</v>
      </c>
      <c r="DC80" s="80">
        <f t="shared" si="57"/>
        <v>0</v>
      </c>
      <c r="DD80" s="80">
        <f t="shared" si="58"/>
        <v>1280</v>
      </c>
      <c r="DF80" s="81">
        <f t="shared" si="59"/>
        <v>98</v>
      </c>
      <c r="DG80" s="81">
        <f t="shared" si="60"/>
        <v>30</v>
      </c>
      <c r="DH80" s="81">
        <f t="shared" si="61"/>
        <v>0</v>
      </c>
      <c r="DI80" s="81">
        <f t="shared" si="62"/>
        <v>0</v>
      </c>
      <c r="DJ80" s="81">
        <f t="shared" si="63"/>
        <v>-128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-118</v>
      </c>
      <c r="G81" s="82">
        <v>-118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-25</v>
      </c>
      <c r="N81" s="82">
        <v>-25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118</v>
      </c>
      <c r="AF81" s="82">
        <v>25</v>
      </c>
      <c r="AG81" s="82">
        <v>0</v>
      </c>
      <c r="AH81" s="82">
        <v>0</v>
      </c>
      <c r="AI81" s="82">
        <v>143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118</v>
      </c>
      <c r="BQ81" s="83">
        <f t="shared" si="47"/>
        <v>25</v>
      </c>
      <c r="BR81" s="83">
        <f t="shared" si="47"/>
        <v>0</v>
      </c>
      <c r="BS81" s="83">
        <f t="shared" si="47"/>
        <v>0</v>
      </c>
      <c r="BT81" s="83">
        <f t="shared" si="48"/>
        <v>-143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1180</v>
      </c>
      <c r="DA81" s="80">
        <f t="shared" si="57"/>
        <v>250</v>
      </c>
      <c r="DB81" s="80">
        <f t="shared" si="57"/>
        <v>0</v>
      </c>
      <c r="DC81" s="80">
        <f t="shared" si="57"/>
        <v>0</v>
      </c>
      <c r="DD81" s="80">
        <f t="shared" si="58"/>
        <v>1430</v>
      </c>
      <c r="DF81" s="81">
        <f t="shared" si="59"/>
        <v>118</v>
      </c>
      <c r="DG81" s="81">
        <f t="shared" si="60"/>
        <v>25</v>
      </c>
      <c r="DH81" s="81">
        <f t="shared" si="61"/>
        <v>0</v>
      </c>
      <c r="DI81" s="81">
        <f t="shared" si="62"/>
        <v>0</v>
      </c>
      <c r="DJ81" s="81">
        <f t="shared" si="63"/>
        <v>-143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-124</v>
      </c>
      <c r="G82" s="82">
        <v>-124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-20</v>
      </c>
      <c r="N82" s="82">
        <v>-20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124</v>
      </c>
      <c r="AF82" s="82">
        <v>20</v>
      </c>
      <c r="AG82" s="82">
        <v>0</v>
      </c>
      <c r="AH82" s="82">
        <v>0</v>
      </c>
      <c r="AI82" s="82">
        <v>144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124</v>
      </c>
      <c r="BQ82" s="83">
        <f t="shared" si="47"/>
        <v>20</v>
      </c>
      <c r="BR82" s="83">
        <f t="shared" si="47"/>
        <v>0</v>
      </c>
      <c r="BS82" s="83">
        <f t="shared" si="47"/>
        <v>0</v>
      </c>
      <c r="BT82" s="83">
        <f t="shared" si="48"/>
        <v>-144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1240</v>
      </c>
      <c r="DA82" s="80">
        <f t="shared" si="57"/>
        <v>200</v>
      </c>
      <c r="DB82" s="80">
        <f t="shared" si="57"/>
        <v>0</v>
      </c>
      <c r="DC82" s="80">
        <f t="shared" si="57"/>
        <v>0</v>
      </c>
      <c r="DD82" s="80">
        <f t="shared" si="58"/>
        <v>1440</v>
      </c>
      <c r="DF82" s="81">
        <f t="shared" si="59"/>
        <v>124</v>
      </c>
      <c r="DG82" s="81">
        <f t="shared" si="60"/>
        <v>20</v>
      </c>
      <c r="DH82" s="81">
        <f t="shared" si="61"/>
        <v>0</v>
      </c>
      <c r="DI82" s="81">
        <f t="shared" si="62"/>
        <v>0</v>
      </c>
      <c r="DJ82" s="81">
        <f t="shared" si="63"/>
        <v>-144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-40</v>
      </c>
      <c r="D83" s="82">
        <v>0</v>
      </c>
      <c r="E83" s="82">
        <v>0</v>
      </c>
      <c r="F83" s="82">
        <v>-241.77600000000001</v>
      </c>
      <c r="G83" s="82">
        <v>-281.77600000000001</v>
      </c>
      <c r="H83" s="76"/>
      <c r="I83" s="31">
        <v>81</v>
      </c>
      <c r="J83" s="82">
        <v>40</v>
      </c>
      <c r="K83" s="82">
        <v>0</v>
      </c>
      <c r="L83" s="82">
        <v>0</v>
      </c>
      <c r="M83" s="82">
        <v>0</v>
      </c>
      <c r="N83" s="82">
        <v>40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241.77600000000001</v>
      </c>
      <c r="AF83" s="82">
        <v>0</v>
      </c>
      <c r="AG83" s="82">
        <v>0</v>
      </c>
      <c r="AH83" s="82">
        <v>0</v>
      </c>
      <c r="AI83" s="82">
        <v>241.77600000000001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40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-40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241.77600000000001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-241.77600000000001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400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400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2417.7600000000002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2417.7600000000002</v>
      </c>
      <c r="DF83" s="81">
        <f t="shared" si="59"/>
        <v>281.77600000000001</v>
      </c>
      <c r="DG83" s="81">
        <f t="shared" si="60"/>
        <v>-40</v>
      </c>
      <c r="DH83" s="81">
        <f t="shared" si="61"/>
        <v>0</v>
      </c>
      <c r="DI83" s="81">
        <f t="shared" si="62"/>
        <v>0</v>
      </c>
      <c r="DJ83" s="81">
        <f t="shared" si="63"/>
        <v>-241.77600000000001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-40</v>
      </c>
      <c r="D84" s="82">
        <v>0</v>
      </c>
      <c r="E84" s="82">
        <v>0</v>
      </c>
      <c r="F84" s="82">
        <v>-241.226</v>
      </c>
      <c r="G84" s="82">
        <v>-281.226</v>
      </c>
      <c r="H84" s="76"/>
      <c r="I84" s="31">
        <v>82</v>
      </c>
      <c r="J84" s="82">
        <v>40</v>
      </c>
      <c r="K84" s="82">
        <v>0</v>
      </c>
      <c r="L84" s="82">
        <v>0</v>
      </c>
      <c r="M84" s="82">
        <v>0</v>
      </c>
      <c r="N84" s="82">
        <v>40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241.226</v>
      </c>
      <c r="AF84" s="82">
        <v>0</v>
      </c>
      <c r="AG84" s="82">
        <v>0</v>
      </c>
      <c r="AH84" s="82">
        <v>0</v>
      </c>
      <c r="AI84" s="82">
        <v>241.226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40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-40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241.226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-241.226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400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400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2412.2600000000002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2412.2600000000002</v>
      </c>
      <c r="DF84" s="81">
        <f t="shared" si="59"/>
        <v>281.226</v>
      </c>
      <c r="DG84" s="81">
        <f t="shared" si="60"/>
        <v>-40</v>
      </c>
      <c r="DH84" s="81">
        <f t="shared" si="61"/>
        <v>0</v>
      </c>
      <c r="DI84" s="81">
        <f t="shared" si="62"/>
        <v>0</v>
      </c>
      <c r="DJ84" s="81">
        <f t="shared" si="63"/>
        <v>-241.226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-35</v>
      </c>
      <c r="D85" s="82">
        <v>0</v>
      </c>
      <c r="E85" s="82">
        <v>0</v>
      </c>
      <c r="F85" s="82">
        <v>-230.626</v>
      </c>
      <c r="G85" s="82">
        <v>-265.62599999999998</v>
      </c>
      <c r="H85" s="76"/>
      <c r="I85" s="31">
        <v>83</v>
      </c>
      <c r="J85" s="82">
        <v>35</v>
      </c>
      <c r="K85" s="82">
        <v>0</v>
      </c>
      <c r="L85" s="82">
        <v>0</v>
      </c>
      <c r="M85" s="82">
        <v>0</v>
      </c>
      <c r="N85" s="82">
        <v>35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230.626</v>
      </c>
      <c r="AF85" s="82">
        <v>0</v>
      </c>
      <c r="AG85" s="82">
        <v>0</v>
      </c>
      <c r="AH85" s="82">
        <v>0</v>
      </c>
      <c r="AI85" s="82">
        <v>230.626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35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-35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230.626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-230.626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350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350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2306.2600000000002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2306.2600000000002</v>
      </c>
      <c r="DF85" s="81">
        <f t="shared" si="59"/>
        <v>265.62599999999998</v>
      </c>
      <c r="DG85" s="81">
        <f t="shared" si="60"/>
        <v>-35</v>
      </c>
      <c r="DH85" s="81">
        <f t="shared" si="61"/>
        <v>0</v>
      </c>
      <c r="DI85" s="81">
        <f t="shared" si="62"/>
        <v>0</v>
      </c>
      <c r="DJ85" s="81">
        <f t="shared" si="63"/>
        <v>-230.626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-40</v>
      </c>
      <c r="D86" s="82">
        <v>0</v>
      </c>
      <c r="E86" s="82">
        <v>0</v>
      </c>
      <c r="F86" s="82">
        <v>-237.85599999999999</v>
      </c>
      <c r="G86" s="82">
        <v>-277.85599999999999</v>
      </c>
      <c r="H86" s="76"/>
      <c r="I86" s="31">
        <v>84</v>
      </c>
      <c r="J86" s="82">
        <v>40</v>
      </c>
      <c r="K86" s="82">
        <v>0</v>
      </c>
      <c r="L86" s="82">
        <v>0</v>
      </c>
      <c r="M86" s="82">
        <v>0</v>
      </c>
      <c r="N86" s="82">
        <v>40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237.85599999999999</v>
      </c>
      <c r="AF86" s="82">
        <v>0</v>
      </c>
      <c r="AG86" s="82">
        <v>0</v>
      </c>
      <c r="AH86" s="82">
        <v>0</v>
      </c>
      <c r="AI86" s="82">
        <v>237.85599999999999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40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-40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237.85599999999999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-237.85599999999999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400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400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2378.56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2378.56</v>
      </c>
      <c r="DF86" s="81">
        <f t="shared" si="59"/>
        <v>277.85599999999999</v>
      </c>
      <c r="DG86" s="81">
        <f t="shared" si="60"/>
        <v>-40</v>
      </c>
      <c r="DH86" s="81">
        <f t="shared" si="61"/>
        <v>0</v>
      </c>
      <c r="DI86" s="81">
        <f t="shared" si="62"/>
        <v>0</v>
      </c>
      <c r="DJ86" s="81">
        <f t="shared" si="63"/>
        <v>-237.85599999999999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-45</v>
      </c>
      <c r="D87" s="82">
        <v>0</v>
      </c>
      <c r="E87" s="82">
        <v>0</v>
      </c>
      <c r="F87" s="82">
        <v>-260.26600000000002</v>
      </c>
      <c r="G87" s="82">
        <v>-305.26600000000002</v>
      </c>
      <c r="H87" s="76"/>
      <c r="I87" s="31">
        <v>85</v>
      </c>
      <c r="J87" s="82">
        <v>45</v>
      </c>
      <c r="K87" s="82">
        <v>0</v>
      </c>
      <c r="L87" s="82">
        <v>0</v>
      </c>
      <c r="M87" s="82">
        <v>0</v>
      </c>
      <c r="N87" s="82">
        <v>45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260.26600000000002</v>
      </c>
      <c r="AF87" s="82">
        <v>0</v>
      </c>
      <c r="AG87" s="82">
        <v>0</v>
      </c>
      <c r="AH87" s="82">
        <v>0</v>
      </c>
      <c r="AI87" s="82">
        <v>260.26600000000002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45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-45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260.26600000000002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-260.26600000000002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450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450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2602.6600000000003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2602.6600000000003</v>
      </c>
      <c r="DF87" s="81">
        <f t="shared" si="59"/>
        <v>305.26600000000002</v>
      </c>
      <c r="DG87" s="81">
        <f t="shared" si="60"/>
        <v>-45</v>
      </c>
      <c r="DH87" s="81">
        <f t="shared" si="61"/>
        <v>0</v>
      </c>
      <c r="DI87" s="81">
        <f t="shared" si="62"/>
        <v>0</v>
      </c>
      <c r="DJ87" s="81">
        <f t="shared" si="63"/>
        <v>-260.26600000000002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-40</v>
      </c>
      <c r="D88" s="82">
        <v>0</v>
      </c>
      <c r="E88" s="82">
        <v>0</v>
      </c>
      <c r="F88" s="82">
        <v>-252.64599999999999</v>
      </c>
      <c r="G88" s="82">
        <v>-292.64600000000002</v>
      </c>
      <c r="H88" s="76"/>
      <c r="I88" s="31">
        <v>86</v>
      </c>
      <c r="J88" s="82">
        <v>40</v>
      </c>
      <c r="K88" s="82">
        <v>0</v>
      </c>
      <c r="L88" s="82">
        <v>0</v>
      </c>
      <c r="M88" s="82">
        <v>0</v>
      </c>
      <c r="N88" s="82">
        <v>40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252.64599999999999</v>
      </c>
      <c r="AF88" s="82">
        <v>0</v>
      </c>
      <c r="AG88" s="82">
        <v>0</v>
      </c>
      <c r="AH88" s="82">
        <v>0</v>
      </c>
      <c r="AI88" s="82">
        <v>252.64599999999999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40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-40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252.64599999999999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-252.64599999999999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400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400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2526.46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2526.46</v>
      </c>
      <c r="DF88" s="81">
        <f t="shared" si="59"/>
        <v>292.64599999999996</v>
      </c>
      <c r="DG88" s="81">
        <f t="shared" si="60"/>
        <v>-40</v>
      </c>
      <c r="DH88" s="81">
        <f t="shared" si="61"/>
        <v>0</v>
      </c>
      <c r="DI88" s="81">
        <f t="shared" si="62"/>
        <v>0</v>
      </c>
      <c r="DJ88" s="81">
        <f t="shared" si="63"/>
        <v>-252.64599999999999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-45</v>
      </c>
      <c r="D89" s="82">
        <v>0</v>
      </c>
      <c r="E89" s="82">
        <v>0</v>
      </c>
      <c r="F89" s="82">
        <v>-257.50299999999999</v>
      </c>
      <c r="G89" s="82">
        <v>-302.50299999999999</v>
      </c>
      <c r="H89" s="76"/>
      <c r="I89" s="31">
        <v>87</v>
      </c>
      <c r="J89" s="82">
        <v>45</v>
      </c>
      <c r="K89" s="82">
        <v>0</v>
      </c>
      <c r="L89" s="82">
        <v>0</v>
      </c>
      <c r="M89" s="82">
        <v>0</v>
      </c>
      <c r="N89" s="82">
        <v>45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257.50299999999999</v>
      </c>
      <c r="AF89" s="82">
        <v>0</v>
      </c>
      <c r="AG89" s="82">
        <v>0</v>
      </c>
      <c r="AH89" s="82">
        <v>0</v>
      </c>
      <c r="AI89" s="82">
        <v>257.50299999999999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257.50299999999999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-257.50299999999999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2575.0299999999997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2575.0299999999997</v>
      </c>
      <c r="DF89" s="81">
        <f t="shared" si="59"/>
        <v>302.50299999999999</v>
      </c>
      <c r="DG89" s="81">
        <f t="shared" si="60"/>
        <v>-45</v>
      </c>
      <c r="DH89" s="81">
        <f t="shared" si="61"/>
        <v>0</v>
      </c>
      <c r="DI89" s="81">
        <f t="shared" si="62"/>
        <v>0</v>
      </c>
      <c r="DJ89" s="81">
        <f t="shared" si="63"/>
        <v>-257.50299999999999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-50</v>
      </c>
      <c r="D90" s="82">
        <v>0</v>
      </c>
      <c r="E90" s="82">
        <v>0</v>
      </c>
      <c r="F90" s="82">
        <v>-264.94</v>
      </c>
      <c r="G90" s="82">
        <v>-314.94</v>
      </c>
      <c r="H90" s="76"/>
      <c r="I90" s="31">
        <v>88</v>
      </c>
      <c r="J90" s="82">
        <v>50</v>
      </c>
      <c r="K90" s="82">
        <v>0</v>
      </c>
      <c r="L90" s="82">
        <v>0</v>
      </c>
      <c r="M90" s="82">
        <v>0</v>
      </c>
      <c r="N90" s="82">
        <v>50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264.94</v>
      </c>
      <c r="AF90" s="82">
        <v>0</v>
      </c>
      <c r="AG90" s="82">
        <v>0</v>
      </c>
      <c r="AH90" s="82">
        <v>0</v>
      </c>
      <c r="AI90" s="82">
        <v>264.94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50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-50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264.94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-264.94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500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500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2649.4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2649.4</v>
      </c>
      <c r="DF90" s="81">
        <f t="shared" si="59"/>
        <v>314.94</v>
      </c>
      <c r="DG90" s="81">
        <f t="shared" si="60"/>
        <v>-50</v>
      </c>
      <c r="DH90" s="81">
        <f t="shared" si="61"/>
        <v>0</v>
      </c>
      <c r="DI90" s="81">
        <f t="shared" si="62"/>
        <v>0</v>
      </c>
      <c r="DJ90" s="81">
        <f t="shared" si="63"/>
        <v>-264.94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-75.263000000000005</v>
      </c>
      <c r="G91" s="82">
        <v>-75.263000000000005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75.263000000000005</v>
      </c>
      <c r="AF91" s="82">
        <v>0</v>
      </c>
      <c r="AG91" s="82">
        <v>0</v>
      </c>
      <c r="AH91" s="82">
        <v>0</v>
      </c>
      <c r="AI91" s="82">
        <v>75.263000000000005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75.263000000000005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-75.263000000000005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752.63000000000011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752.63000000000011</v>
      </c>
      <c r="DF91" s="81">
        <f t="shared" si="59"/>
        <v>75.263000000000005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-75.263000000000005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-93.266999999999996</v>
      </c>
      <c r="G92" s="82">
        <v>-93.266999999999996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93.266999999999996</v>
      </c>
      <c r="AF92" s="82">
        <v>0</v>
      </c>
      <c r="AG92" s="82">
        <v>0</v>
      </c>
      <c r="AH92" s="82">
        <v>0</v>
      </c>
      <c r="AI92" s="82">
        <v>93.266999999999996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93.266999999999996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-93.266999999999996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932.67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932.67</v>
      </c>
      <c r="DF92" s="81">
        <f t="shared" si="59"/>
        <v>93.266999999999996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-93.266999999999996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-139.74700000000001</v>
      </c>
      <c r="G93" s="82">
        <v>-139.74700000000001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139.74700000000001</v>
      </c>
      <c r="AF93" s="82">
        <v>0</v>
      </c>
      <c r="AG93" s="82">
        <v>0</v>
      </c>
      <c r="AH93" s="82">
        <v>0</v>
      </c>
      <c r="AI93" s="82">
        <v>139.74700000000001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139.74700000000001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-139.74700000000001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1397.4700000000003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1397.4700000000003</v>
      </c>
      <c r="DF93" s="81">
        <f t="shared" si="59"/>
        <v>139.74700000000001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-139.74700000000001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-132.547</v>
      </c>
      <c r="G94" s="82">
        <v>-132.547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132.547</v>
      </c>
      <c r="AF94" s="82">
        <v>0</v>
      </c>
      <c r="AG94" s="82">
        <v>0</v>
      </c>
      <c r="AH94" s="82">
        <v>0</v>
      </c>
      <c r="AI94" s="82">
        <v>132.547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132.547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-132.547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1325.47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1325.47</v>
      </c>
      <c r="DF94" s="81">
        <f t="shared" si="59"/>
        <v>132.547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-132.547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-163</v>
      </c>
      <c r="G95" s="82">
        <v>-163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163</v>
      </c>
      <c r="AF95" s="82">
        <v>0</v>
      </c>
      <c r="AG95" s="82">
        <v>0</v>
      </c>
      <c r="AH95" s="82">
        <v>0</v>
      </c>
      <c r="AI95" s="82">
        <v>163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163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-163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1630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1630</v>
      </c>
      <c r="DF95" s="81">
        <f t="shared" si="59"/>
        <v>163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-163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-87</v>
      </c>
      <c r="G96" s="82">
        <v>-87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87</v>
      </c>
      <c r="AF96" s="82">
        <v>0</v>
      </c>
      <c r="AG96" s="82">
        <v>0</v>
      </c>
      <c r="AH96" s="82">
        <v>0</v>
      </c>
      <c r="AI96" s="82">
        <v>87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87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-87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870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870</v>
      </c>
      <c r="DF96" s="81">
        <f t="shared" si="59"/>
        <v>87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-87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-4.657</v>
      </c>
      <c r="D97" s="82">
        <v>0</v>
      </c>
      <c r="E97" s="82">
        <v>0</v>
      </c>
      <c r="F97" s="82">
        <v>-6.343</v>
      </c>
      <c r="G97" s="82">
        <v>-11</v>
      </c>
      <c r="H97" s="76"/>
      <c r="I97" s="31">
        <v>95</v>
      </c>
      <c r="J97" s="82">
        <v>4.657</v>
      </c>
      <c r="K97" s="82">
        <v>0</v>
      </c>
      <c r="L97" s="82">
        <v>0</v>
      </c>
      <c r="M97" s="82">
        <v>0</v>
      </c>
      <c r="N97" s="82">
        <v>4.657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6.343</v>
      </c>
      <c r="AF97" s="82">
        <v>0</v>
      </c>
      <c r="AG97" s="82">
        <v>0</v>
      </c>
      <c r="AH97" s="82">
        <v>0</v>
      </c>
      <c r="AI97" s="82">
        <v>6.343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4.657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-4.657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6.343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-6.343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46.57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46.57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63.43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63.43</v>
      </c>
      <c r="DF97" s="81">
        <f t="shared" si="59"/>
        <v>11</v>
      </c>
      <c r="DG97" s="81">
        <f t="shared" si="60"/>
        <v>-4.657</v>
      </c>
      <c r="DH97" s="81">
        <f t="shared" si="61"/>
        <v>0</v>
      </c>
      <c r="DI97" s="81">
        <f t="shared" si="62"/>
        <v>0</v>
      </c>
      <c r="DJ97" s="81">
        <f t="shared" si="63"/>
        <v>-6.343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0.18469050000000001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-0.18469050000000001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1.3335752499999998</v>
      </c>
      <c r="BQ99" s="87">
        <f t="shared" ref="BQ99:BT99" si="68">SUM(BQ3:BQ98)/4000</f>
        <v>4.0557249999999996E-2</v>
      </c>
      <c r="BR99" s="87">
        <f t="shared" si="68"/>
        <v>0</v>
      </c>
      <c r="BS99" s="87">
        <f t="shared" si="68"/>
        <v>0</v>
      </c>
      <c r="BT99" s="87">
        <f t="shared" si="68"/>
        <v>-1.3741325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0.18469050000000001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0.18469050000000001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1.3335752500000002</v>
      </c>
      <c r="DA99" s="89">
        <f t="shared" ref="DA99:DD99" si="73">SUM(DA3:DA98)/40000</f>
        <v>4.0557249999999996E-2</v>
      </c>
      <c r="DB99" s="89">
        <f t="shared" si="73"/>
        <v>0</v>
      </c>
      <c r="DC99" s="89">
        <f t="shared" si="73"/>
        <v>0</v>
      </c>
      <c r="DD99" s="89">
        <f t="shared" si="73"/>
        <v>1.3741325000000002</v>
      </c>
      <c r="DE99" s="86"/>
      <c r="DF99" s="81">
        <f t="shared" si="59"/>
        <v>1.5182657499999999</v>
      </c>
      <c r="DG99" s="81">
        <f t="shared" si="60"/>
        <v>-0.14413325000000002</v>
      </c>
      <c r="DH99" s="81">
        <f t="shared" si="61"/>
        <v>0</v>
      </c>
      <c r="DI99" s="81">
        <f t="shared" si="62"/>
        <v>0</v>
      </c>
      <c r="DJ99" s="81">
        <f t="shared" si="63"/>
        <v>-1.3741325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5" t="s">
        <v>325</v>
      </c>
      <c r="J1" s="236"/>
      <c r="K1" s="236"/>
      <c r="L1" s="236"/>
      <c r="M1" s="237"/>
      <c r="N1" s="236" t="s">
        <v>477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545.5</v>
      </c>
      <c r="H3" s="174">
        <f t="shared" ref="H3:H66" ca="1" si="2">INDIRECT("ISGS_Delhi_pp!" &amp; $V$3 &amp; X3)</f>
        <v>524.33460000000002</v>
      </c>
      <c r="I3" s="178">
        <f ca="1">INDIRECT("BRPL_EOD!" &amp; $V$3 &amp; X3)</f>
        <v>432.54</v>
      </c>
      <c r="J3" s="176">
        <f ca="1">INDIRECT("BYPL_EOD!" &amp; $V$3 &amp; X3)</f>
        <v>86.51</v>
      </c>
      <c r="K3" s="176">
        <f ca="1">INDIRECT("TPDDL_EOD!" &amp; $V$3 &amp; X3)</f>
        <v>5.29</v>
      </c>
      <c r="L3" s="176">
        <f ca="1">INDIRECT("NDMC_EOD!" &amp; $V$3 &amp; X3)</f>
        <v>0</v>
      </c>
      <c r="M3" s="177">
        <f ca="1">SUM(I3:L3)</f>
        <v>524.34</v>
      </c>
      <c r="N3" s="175">
        <f ca="1">INDIRECT("BRPL_ISGS_exbus!" &amp; $V$3 &amp; X3)</f>
        <v>432.53554541709582</v>
      </c>
      <c r="O3" s="176">
        <f ca="1">INDIRECT("BYPL_ISGS_exbus!" &amp; $V$3 &amp; X3)</f>
        <v>86.509109062821835</v>
      </c>
      <c r="P3" s="176">
        <f ca="1">INDIRECT("TPDDL_ISGS_exbus!" &amp; $V$3 &amp; X3)</f>
        <v>5.2899455200823891</v>
      </c>
      <c r="Q3" s="176">
        <f ca="1">INDIRECT("NDMC_ISGS_exbus!" &amp; $V$3 &amp; X3)</f>
        <v>0</v>
      </c>
      <c r="R3" s="177">
        <f ca="1">SUM(N3:Q3)</f>
        <v>524.33460000000002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501.4</v>
      </c>
      <c r="H4" s="182">
        <f t="shared" ca="1" si="2"/>
        <v>481.94567999999998</v>
      </c>
      <c r="I4" s="183">
        <f t="shared" ref="I4:I67" ca="1" si="5">INDIRECT("BRPL_EOD!" &amp; $V$3 &amp; X4)</f>
        <v>389.06</v>
      </c>
      <c r="J4" s="180">
        <f t="shared" ref="J4:J67" ca="1" si="6">INDIRECT("BYPL_EOD!" &amp; $V$3 &amp; X4)</f>
        <v>87.54</v>
      </c>
      <c r="K4" s="180">
        <f t="shared" ref="K4:K67" ca="1" si="7">INDIRECT("TPDDL_EOD!" &amp; $V$3 &amp; X4)</f>
        <v>5.35</v>
      </c>
      <c r="L4" s="180">
        <f t="shared" ref="L4:L67" ca="1" si="8">INDIRECT("NDMC_EOD!" &amp; $V$3 &amp; X4)</f>
        <v>0</v>
      </c>
      <c r="M4" s="181">
        <f t="shared" ref="M4:M67" ca="1" si="9">SUM(I4:L4)</f>
        <v>481.95000000000005</v>
      </c>
      <c r="N4" s="179">
        <f t="shared" ref="N4:N67" ca="1" si="10">INDIRECT("BRPL_ISGS_exbus!" &amp; $V$3 &amp; X4)</f>
        <v>389.05651262745096</v>
      </c>
      <c r="O4" s="180">
        <f t="shared" ref="O4:O67" ca="1" si="11">INDIRECT("BYPL_ISGS_exbus!" &amp; $V$3 &amp; X4)</f>
        <v>87.539215327731085</v>
      </c>
      <c r="P4" s="180">
        <f t="shared" ref="P4:P67" ca="1" si="12">INDIRECT("TPDDL_ISGS_exbus!" &amp; $V$3 &amp; X4)</f>
        <v>5.3499520448179263</v>
      </c>
      <c r="Q4" s="180">
        <f t="shared" ref="Q4:Q67" ca="1" si="13">INDIRECT("NDMC_ISGS_exbus!" &amp; $V$3 &amp; X4)</f>
        <v>0</v>
      </c>
      <c r="R4" s="181">
        <f t="shared" ref="R4:R67" ca="1" si="14">SUM(N4:Q4)</f>
        <v>481.94567999999998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445.5</v>
      </c>
      <c r="H5" s="182">
        <f t="shared" ca="1" si="2"/>
        <v>428.21460000000002</v>
      </c>
      <c r="I5" s="183">
        <f t="shared" ca="1" si="5"/>
        <v>336.42</v>
      </c>
      <c r="J5" s="180">
        <f t="shared" ca="1" si="6"/>
        <v>86.51</v>
      </c>
      <c r="K5" s="180">
        <f t="shared" ca="1" si="7"/>
        <v>5.29</v>
      </c>
      <c r="L5" s="180">
        <f t="shared" ca="1" si="8"/>
        <v>0</v>
      </c>
      <c r="M5" s="181">
        <f t="shared" ca="1" si="9"/>
        <v>428.22</v>
      </c>
      <c r="N5" s="179">
        <f t="shared" ca="1" si="10"/>
        <v>336.41575762925601</v>
      </c>
      <c r="O5" s="180">
        <f t="shared" ca="1" si="11"/>
        <v>86.508909079445147</v>
      </c>
      <c r="P5" s="180">
        <f t="shared" ca="1" si="12"/>
        <v>5.2899332912988646</v>
      </c>
      <c r="Q5" s="180">
        <f t="shared" ca="1" si="13"/>
        <v>0</v>
      </c>
      <c r="R5" s="181">
        <f t="shared" ca="1" si="14"/>
        <v>428.21459999999996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395.5</v>
      </c>
      <c r="H6" s="182">
        <f t="shared" ca="1" si="2"/>
        <v>380.15460000000002</v>
      </c>
      <c r="I6" s="183">
        <f t="shared" ca="1" si="5"/>
        <v>288.36</v>
      </c>
      <c r="J6" s="180">
        <f t="shared" ca="1" si="6"/>
        <v>86.51</v>
      </c>
      <c r="K6" s="180">
        <f t="shared" ca="1" si="7"/>
        <v>5.29</v>
      </c>
      <c r="L6" s="180">
        <f t="shared" ca="1" si="8"/>
        <v>0</v>
      </c>
      <c r="M6" s="181">
        <f t="shared" ca="1" si="9"/>
        <v>380.16</v>
      </c>
      <c r="N6" s="179">
        <f t="shared" ca="1" si="10"/>
        <v>288.35590397727276</v>
      </c>
      <c r="O6" s="180">
        <f t="shared" ca="1" si="11"/>
        <v>86.508771164772725</v>
      </c>
      <c r="P6" s="180">
        <f t="shared" ca="1" si="12"/>
        <v>5.2899248579545457</v>
      </c>
      <c r="Q6" s="180">
        <f t="shared" ca="1" si="13"/>
        <v>0</v>
      </c>
      <c r="R6" s="181">
        <f t="shared" ca="1" si="14"/>
        <v>380.15460000000002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375.5</v>
      </c>
      <c r="H7" s="182">
        <f t="shared" ca="1" si="2"/>
        <v>360.93060000000003</v>
      </c>
      <c r="I7" s="183">
        <f t="shared" ca="1" si="5"/>
        <v>269.14</v>
      </c>
      <c r="J7" s="180">
        <f t="shared" ca="1" si="6"/>
        <v>86.51</v>
      </c>
      <c r="K7" s="180">
        <f t="shared" ca="1" si="7"/>
        <v>5.29</v>
      </c>
      <c r="L7" s="180">
        <f t="shared" ca="1" si="8"/>
        <v>0</v>
      </c>
      <c r="M7" s="181">
        <f t="shared" ca="1" si="9"/>
        <v>360.94</v>
      </c>
      <c r="N7" s="179">
        <f t="shared" ca="1" si="10"/>
        <v>269.13299075746664</v>
      </c>
      <c r="O7" s="180">
        <f t="shared" ca="1" si="11"/>
        <v>86.507747010583486</v>
      </c>
      <c r="P7" s="180">
        <f t="shared" ca="1" si="12"/>
        <v>5.2898622319499093</v>
      </c>
      <c r="Q7" s="180">
        <f t="shared" ca="1" si="13"/>
        <v>0</v>
      </c>
      <c r="R7" s="181">
        <f t="shared" ca="1" si="14"/>
        <v>360.93060000000003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375.5</v>
      </c>
      <c r="H8" s="182">
        <f t="shared" ca="1" si="2"/>
        <v>360.93060000000003</v>
      </c>
      <c r="I8" s="183">
        <f t="shared" ca="1" si="5"/>
        <v>269.14</v>
      </c>
      <c r="J8" s="180">
        <f t="shared" ca="1" si="6"/>
        <v>86.51</v>
      </c>
      <c r="K8" s="180">
        <f t="shared" ca="1" si="7"/>
        <v>5.29</v>
      </c>
      <c r="L8" s="180">
        <f t="shared" ca="1" si="8"/>
        <v>0</v>
      </c>
      <c r="M8" s="181">
        <f t="shared" ca="1" si="9"/>
        <v>360.94</v>
      </c>
      <c r="N8" s="179">
        <f t="shared" ca="1" si="10"/>
        <v>269.13299075746664</v>
      </c>
      <c r="O8" s="180">
        <f t="shared" ca="1" si="11"/>
        <v>86.507747010583486</v>
      </c>
      <c r="P8" s="180">
        <f t="shared" ca="1" si="12"/>
        <v>5.2898622319499093</v>
      </c>
      <c r="Q8" s="180">
        <f t="shared" ca="1" si="13"/>
        <v>0</v>
      </c>
      <c r="R8" s="181">
        <f t="shared" ca="1" si="14"/>
        <v>360.93060000000003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375.5</v>
      </c>
      <c r="H9" s="182">
        <f t="shared" ca="1" si="2"/>
        <v>360.93060000000003</v>
      </c>
      <c r="I9" s="183">
        <f t="shared" ca="1" si="5"/>
        <v>269.14</v>
      </c>
      <c r="J9" s="180">
        <f t="shared" ca="1" si="6"/>
        <v>86.51</v>
      </c>
      <c r="K9" s="180">
        <f t="shared" ca="1" si="7"/>
        <v>5.29</v>
      </c>
      <c r="L9" s="180">
        <f t="shared" ca="1" si="8"/>
        <v>0</v>
      </c>
      <c r="M9" s="181">
        <f t="shared" ca="1" si="9"/>
        <v>360.94</v>
      </c>
      <c r="N9" s="179">
        <f t="shared" ca="1" si="10"/>
        <v>269.13299075746664</v>
      </c>
      <c r="O9" s="180">
        <f t="shared" ca="1" si="11"/>
        <v>86.507747010583486</v>
      </c>
      <c r="P9" s="180">
        <f t="shared" ca="1" si="12"/>
        <v>5.2898622319499093</v>
      </c>
      <c r="Q9" s="180">
        <f t="shared" ca="1" si="13"/>
        <v>0</v>
      </c>
      <c r="R9" s="181">
        <f t="shared" ca="1" si="14"/>
        <v>360.93060000000003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375.5</v>
      </c>
      <c r="H10" s="182">
        <f t="shared" ca="1" si="2"/>
        <v>360.93060000000003</v>
      </c>
      <c r="I10" s="183">
        <f t="shared" ca="1" si="5"/>
        <v>269.14</v>
      </c>
      <c r="J10" s="180">
        <f t="shared" ca="1" si="6"/>
        <v>86.51</v>
      </c>
      <c r="K10" s="180">
        <f t="shared" ca="1" si="7"/>
        <v>5.29</v>
      </c>
      <c r="L10" s="180">
        <f t="shared" ca="1" si="8"/>
        <v>0</v>
      </c>
      <c r="M10" s="181">
        <f t="shared" ca="1" si="9"/>
        <v>360.94</v>
      </c>
      <c r="N10" s="179">
        <f t="shared" ca="1" si="10"/>
        <v>269.13299075746664</v>
      </c>
      <c r="O10" s="180">
        <f t="shared" ca="1" si="11"/>
        <v>86.507747010583486</v>
      </c>
      <c r="P10" s="180">
        <f t="shared" ca="1" si="12"/>
        <v>5.2898622319499093</v>
      </c>
      <c r="Q10" s="180">
        <f t="shared" ca="1" si="13"/>
        <v>0</v>
      </c>
      <c r="R10" s="181">
        <f t="shared" ca="1" si="14"/>
        <v>360.93060000000003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375.5</v>
      </c>
      <c r="H11" s="182">
        <f t="shared" ca="1" si="2"/>
        <v>360.93060000000003</v>
      </c>
      <c r="I11" s="183">
        <f t="shared" ca="1" si="5"/>
        <v>269.14</v>
      </c>
      <c r="J11" s="180">
        <f t="shared" ca="1" si="6"/>
        <v>86.51</v>
      </c>
      <c r="K11" s="180">
        <f t="shared" ca="1" si="7"/>
        <v>5.29</v>
      </c>
      <c r="L11" s="180">
        <f t="shared" ca="1" si="8"/>
        <v>0</v>
      </c>
      <c r="M11" s="181">
        <f t="shared" ca="1" si="9"/>
        <v>360.94</v>
      </c>
      <c r="N11" s="179">
        <f t="shared" ca="1" si="10"/>
        <v>269.13299075746664</v>
      </c>
      <c r="O11" s="180">
        <f t="shared" ca="1" si="11"/>
        <v>86.507747010583486</v>
      </c>
      <c r="P11" s="180">
        <f t="shared" ca="1" si="12"/>
        <v>5.2898622319499093</v>
      </c>
      <c r="Q11" s="180">
        <f t="shared" ca="1" si="13"/>
        <v>0</v>
      </c>
      <c r="R11" s="181">
        <f t="shared" ca="1" si="14"/>
        <v>360.93060000000003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375.5</v>
      </c>
      <c r="H12" s="182">
        <f t="shared" ca="1" si="2"/>
        <v>360.93060000000003</v>
      </c>
      <c r="I12" s="183">
        <f t="shared" ca="1" si="5"/>
        <v>269.14</v>
      </c>
      <c r="J12" s="180">
        <f t="shared" ca="1" si="6"/>
        <v>86.51</v>
      </c>
      <c r="K12" s="180">
        <f t="shared" ca="1" si="7"/>
        <v>5.29</v>
      </c>
      <c r="L12" s="180">
        <f t="shared" ca="1" si="8"/>
        <v>0</v>
      </c>
      <c r="M12" s="181">
        <f t="shared" ca="1" si="9"/>
        <v>360.94</v>
      </c>
      <c r="N12" s="179">
        <f t="shared" ca="1" si="10"/>
        <v>269.13299075746664</v>
      </c>
      <c r="O12" s="180">
        <f t="shared" ca="1" si="11"/>
        <v>86.507747010583486</v>
      </c>
      <c r="P12" s="180">
        <f t="shared" ca="1" si="12"/>
        <v>5.2898622319499093</v>
      </c>
      <c r="Q12" s="180">
        <f t="shared" ca="1" si="13"/>
        <v>0</v>
      </c>
      <c r="R12" s="181">
        <f t="shared" ca="1" si="14"/>
        <v>360.93060000000003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375.5</v>
      </c>
      <c r="H13" s="182">
        <f t="shared" ca="1" si="2"/>
        <v>360.93060000000003</v>
      </c>
      <c r="I13" s="183">
        <f t="shared" ca="1" si="5"/>
        <v>269.14</v>
      </c>
      <c r="J13" s="180">
        <f t="shared" ca="1" si="6"/>
        <v>86.51</v>
      </c>
      <c r="K13" s="180">
        <f t="shared" ca="1" si="7"/>
        <v>5.29</v>
      </c>
      <c r="L13" s="180">
        <f t="shared" ca="1" si="8"/>
        <v>0</v>
      </c>
      <c r="M13" s="181">
        <f t="shared" ca="1" si="9"/>
        <v>360.94</v>
      </c>
      <c r="N13" s="179">
        <f t="shared" ca="1" si="10"/>
        <v>269.13299075746664</v>
      </c>
      <c r="O13" s="180">
        <f t="shared" ca="1" si="11"/>
        <v>86.507747010583486</v>
      </c>
      <c r="P13" s="180">
        <f t="shared" ca="1" si="12"/>
        <v>5.2898622319499093</v>
      </c>
      <c r="Q13" s="180">
        <f t="shared" ca="1" si="13"/>
        <v>0</v>
      </c>
      <c r="R13" s="181">
        <f t="shared" ca="1" si="14"/>
        <v>360.93060000000003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375.5</v>
      </c>
      <c r="H14" s="182">
        <f t="shared" ca="1" si="2"/>
        <v>360.93060000000003</v>
      </c>
      <c r="I14" s="183">
        <f t="shared" ca="1" si="5"/>
        <v>269.14</v>
      </c>
      <c r="J14" s="180">
        <f t="shared" ca="1" si="6"/>
        <v>86.51</v>
      </c>
      <c r="K14" s="180">
        <f t="shared" ca="1" si="7"/>
        <v>5.29</v>
      </c>
      <c r="L14" s="180">
        <f t="shared" ca="1" si="8"/>
        <v>0</v>
      </c>
      <c r="M14" s="181">
        <f t="shared" ca="1" si="9"/>
        <v>360.94</v>
      </c>
      <c r="N14" s="179">
        <f t="shared" ca="1" si="10"/>
        <v>269.13299075746664</v>
      </c>
      <c r="O14" s="180">
        <f t="shared" ca="1" si="11"/>
        <v>86.507747010583486</v>
      </c>
      <c r="P14" s="180">
        <f t="shared" ca="1" si="12"/>
        <v>5.2898622319499093</v>
      </c>
      <c r="Q14" s="180">
        <f t="shared" ca="1" si="13"/>
        <v>0</v>
      </c>
      <c r="R14" s="181">
        <f t="shared" ca="1" si="14"/>
        <v>360.93060000000003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375.5</v>
      </c>
      <c r="H15" s="182">
        <f t="shared" ca="1" si="2"/>
        <v>360.93060000000003</v>
      </c>
      <c r="I15" s="183">
        <f t="shared" ca="1" si="5"/>
        <v>269.14</v>
      </c>
      <c r="J15" s="180">
        <f t="shared" ca="1" si="6"/>
        <v>86.51</v>
      </c>
      <c r="K15" s="180">
        <f t="shared" ca="1" si="7"/>
        <v>5.29</v>
      </c>
      <c r="L15" s="180">
        <f t="shared" ca="1" si="8"/>
        <v>0</v>
      </c>
      <c r="M15" s="181">
        <f t="shared" ca="1" si="9"/>
        <v>360.94</v>
      </c>
      <c r="N15" s="179">
        <f t="shared" ca="1" si="10"/>
        <v>269.13299075746664</v>
      </c>
      <c r="O15" s="180">
        <f t="shared" ca="1" si="11"/>
        <v>86.507747010583486</v>
      </c>
      <c r="P15" s="180">
        <f t="shared" ca="1" si="12"/>
        <v>5.2898622319499093</v>
      </c>
      <c r="Q15" s="180">
        <f t="shared" ca="1" si="13"/>
        <v>0</v>
      </c>
      <c r="R15" s="181">
        <f t="shared" ca="1" si="14"/>
        <v>360.93060000000003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375.5</v>
      </c>
      <c r="H16" s="182">
        <f t="shared" ca="1" si="2"/>
        <v>360.93060000000003</v>
      </c>
      <c r="I16" s="183">
        <f t="shared" ca="1" si="5"/>
        <v>269.14</v>
      </c>
      <c r="J16" s="180">
        <f t="shared" ca="1" si="6"/>
        <v>86.51</v>
      </c>
      <c r="K16" s="180">
        <f t="shared" ca="1" si="7"/>
        <v>5.29</v>
      </c>
      <c r="L16" s="180">
        <f t="shared" ca="1" si="8"/>
        <v>0</v>
      </c>
      <c r="M16" s="181">
        <f t="shared" ca="1" si="9"/>
        <v>360.94</v>
      </c>
      <c r="N16" s="179">
        <f t="shared" ca="1" si="10"/>
        <v>269.13299075746664</v>
      </c>
      <c r="O16" s="180">
        <f t="shared" ca="1" si="11"/>
        <v>86.507747010583486</v>
      </c>
      <c r="P16" s="180">
        <f t="shared" ca="1" si="12"/>
        <v>5.2898622319499093</v>
      </c>
      <c r="Q16" s="180">
        <f t="shared" ca="1" si="13"/>
        <v>0</v>
      </c>
      <c r="R16" s="181">
        <f t="shared" ca="1" si="14"/>
        <v>360.93060000000003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375.5</v>
      </c>
      <c r="H17" s="182">
        <f t="shared" ca="1" si="2"/>
        <v>360.93060000000003</v>
      </c>
      <c r="I17" s="183">
        <f t="shared" ca="1" si="5"/>
        <v>269.14</v>
      </c>
      <c r="J17" s="180">
        <f t="shared" ca="1" si="6"/>
        <v>86.51</v>
      </c>
      <c r="K17" s="180">
        <f t="shared" ca="1" si="7"/>
        <v>5.29</v>
      </c>
      <c r="L17" s="180">
        <f t="shared" ca="1" si="8"/>
        <v>0</v>
      </c>
      <c r="M17" s="181">
        <f t="shared" ca="1" si="9"/>
        <v>360.94</v>
      </c>
      <c r="N17" s="179">
        <f t="shared" ca="1" si="10"/>
        <v>269.13299075746664</v>
      </c>
      <c r="O17" s="180">
        <f t="shared" ca="1" si="11"/>
        <v>86.507747010583486</v>
      </c>
      <c r="P17" s="180">
        <f t="shared" ca="1" si="12"/>
        <v>5.2898622319499093</v>
      </c>
      <c r="Q17" s="180">
        <f t="shared" ca="1" si="13"/>
        <v>0</v>
      </c>
      <c r="R17" s="181">
        <f t="shared" ca="1" si="14"/>
        <v>360.93060000000003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375.5</v>
      </c>
      <c r="H18" s="182">
        <f t="shared" ca="1" si="2"/>
        <v>360.93060000000003</v>
      </c>
      <c r="I18" s="183">
        <f t="shared" ca="1" si="5"/>
        <v>269.14</v>
      </c>
      <c r="J18" s="180">
        <f t="shared" ca="1" si="6"/>
        <v>86.51</v>
      </c>
      <c r="K18" s="180">
        <f t="shared" ca="1" si="7"/>
        <v>5.29</v>
      </c>
      <c r="L18" s="180">
        <f t="shared" ca="1" si="8"/>
        <v>0</v>
      </c>
      <c r="M18" s="181">
        <f t="shared" ca="1" si="9"/>
        <v>360.94</v>
      </c>
      <c r="N18" s="179">
        <f t="shared" ca="1" si="10"/>
        <v>269.13299075746664</v>
      </c>
      <c r="O18" s="180">
        <f t="shared" ca="1" si="11"/>
        <v>86.507747010583486</v>
      </c>
      <c r="P18" s="180">
        <f t="shared" ca="1" si="12"/>
        <v>5.2898622319499093</v>
      </c>
      <c r="Q18" s="180">
        <f t="shared" ca="1" si="13"/>
        <v>0</v>
      </c>
      <c r="R18" s="181">
        <f t="shared" ca="1" si="14"/>
        <v>360.93060000000003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375.5</v>
      </c>
      <c r="H19" s="182">
        <f t="shared" ca="1" si="2"/>
        <v>360.93060000000003</v>
      </c>
      <c r="I19" s="183">
        <f t="shared" ca="1" si="5"/>
        <v>269.14</v>
      </c>
      <c r="J19" s="180">
        <f t="shared" ca="1" si="6"/>
        <v>86.51</v>
      </c>
      <c r="K19" s="180">
        <f t="shared" ca="1" si="7"/>
        <v>5.29</v>
      </c>
      <c r="L19" s="180">
        <f t="shared" ca="1" si="8"/>
        <v>0</v>
      </c>
      <c r="M19" s="181">
        <f t="shared" ca="1" si="9"/>
        <v>360.94</v>
      </c>
      <c r="N19" s="179">
        <f t="shared" ca="1" si="10"/>
        <v>269.13299075746664</v>
      </c>
      <c r="O19" s="180">
        <f t="shared" ca="1" si="11"/>
        <v>86.507747010583486</v>
      </c>
      <c r="P19" s="180">
        <f t="shared" ca="1" si="12"/>
        <v>5.2898622319499093</v>
      </c>
      <c r="Q19" s="180">
        <f t="shared" ca="1" si="13"/>
        <v>0</v>
      </c>
      <c r="R19" s="181">
        <f t="shared" ca="1" si="14"/>
        <v>360.93060000000003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375.5</v>
      </c>
      <c r="H20" s="182">
        <f t="shared" ca="1" si="2"/>
        <v>360.93060000000003</v>
      </c>
      <c r="I20" s="183">
        <f t="shared" ca="1" si="5"/>
        <v>269.14</v>
      </c>
      <c r="J20" s="180">
        <f t="shared" ca="1" si="6"/>
        <v>86.51</v>
      </c>
      <c r="K20" s="180">
        <f t="shared" ca="1" si="7"/>
        <v>5.29</v>
      </c>
      <c r="L20" s="180">
        <f t="shared" ca="1" si="8"/>
        <v>0</v>
      </c>
      <c r="M20" s="181">
        <f t="shared" ca="1" si="9"/>
        <v>360.94</v>
      </c>
      <c r="N20" s="179">
        <f t="shared" ca="1" si="10"/>
        <v>269.13299075746664</v>
      </c>
      <c r="O20" s="180">
        <f t="shared" ca="1" si="11"/>
        <v>86.507747010583486</v>
      </c>
      <c r="P20" s="180">
        <f t="shared" ca="1" si="12"/>
        <v>5.2898622319499093</v>
      </c>
      <c r="Q20" s="180">
        <f t="shared" ca="1" si="13"/>
        <v>0</v>
      </c>
      <c r="R20" s="181">
        <f t="shared" ca="1" si="14"/>
        <v>360.93060000000003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375.5</v>
      </c>
      <c r="H21" s="182">
        <f t="shared" ca="1" si="2"/>
        <v>360.93060000000003</v>
      </c>
      <c r="I21" s="183">
        <f t="shared" ca="1" si="5"/>
        <v>269.14</v>
      </c>
      <c r="J21" s="180">
        <f t="shared" ca="1" si="6"/>
        <v>86.51</v>
      </c>
      <c r="K21" s="180">
        <f t="shared" ca="1" si="7"/>
        <v>5.29</v>
      </c>
      <c r="L21" s="180">
        <f t="shared" ca="1" si="8"/>
        <v>0</v>
      </c>
      <c r="M21" s="181">
        <f t="shared" ca="1" si="9"/>
        <v>360.94</v>
      </c>
      <c r="N21" s="179">
        <f t="shared" ca="1" si="10"/>
        <v>269.13299075746664</v>
      </c>
      <c r="O21" s="180">
        <f t="shared" ca="1" si="11"/>
        <v>86.507747010583486</v>
      </c>
      <c r="P21" s="180">
        <f t="shared" ca="1" si="12"/>
        <v>5.2898622319499093</v>
      </c>
      <c r="Q21" s="180">
        <f t="shared" ca="1" si="13"/>
        <v>0</v>
      </c>
      <c r="R21" s="181">
        <f t="shared" ca="1" si="14"/>
        <v>360.93060000000003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375.5</v>
      </c>
      <c r="H22" s="182">
        <f t="shared" ca="1" si="2"/>
        <v>360.93060000000003</v>
      </c>
      <c r="I22" s="183">
        <f t="shared" ca="1" si="5"/>
        <v>269.14</v>
      </c>
      <c r="J22" s="180">
        <f t="shared" ca="1" si="6"/>
        <v>86.51</v>
      </c>
      <c r="K22" s="180">
        <f t="shared" ca="1" si="7"/>
        <v>5.29</v>
      </c>
      <c r="L22" s="180">
        <f t="shared" ca="1" si="8"/>
        <v>0</v>
      </c>
      <c r="M22" s="181">
        <f t="shared" ca="1" si="9"/>
        <v>360.94</v>
      </c>
      <c r="N22" s="179">
        <f t="shared" ca="1" si="10"/>
        <v>269.13299075746664</v>
      </c>
      <c r="O22" s="180">
        <f t="shared" ca="1" si="11"/>
        <v>86.507747010583486</v>
      </c>
      <c r="P22" s="180">
        <f t="shared" ca="1" si="12"/>
        <v>5.2898622319499093</v>
      </c>
      <c r="Q22" s="180">
        <f t="shared" ca="1" si="13"/>
        <v>0</v>
      </c>
      <c r="R22" s="181">
        <f t="shared" ca="1" si="14"/>
        <v>360.93060000000003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375.5</v>
      </c>
      <c r="H23" s="182">
        <f t="shared" ca="1" si="2"/>
        <v>360.93060000000003</v>
      </c>
      <c r="I23" s="183">
        <f t="shared" ca="1" si="5"/>
        <v>269.14</v>
      </c>
      <c r="J23" s="180">
        <f t="shared" ca="1" si="6"/>
        <v>86.51</v>
      </c>
      <c r="K23" s="180">
        <f t="shared" ca="1" si="7"/>
        <v>5.29</v>
      </c>
      <c r="L23" s="180">
        <f t="shared" ca="1" si="8"/>
        <v>0</v>
      </c>
      <c r="M23" s="181">
        <f t="shared" ca="1" si="9"/>
        <v>360.94</v>
      </c>
      <c r="N23" s="179">
        <f t="shared" ca="1" si="10"/>
        <v>269.13299075746664</v>
      </c>
      <c r="O23" s="180">
        <f t="shared" ca="1" si="11"/>
        <v>86.507747010583486</v>
      </c>
      <c r="P23" s="180">
        <f t="shared" ca="1" si="12"/>
        <v>5.2898622319499093</v>
      </c>
      <c r="Q23" s="180">
        <f t="shared" ca="1" si="13"/>
        <v>0</v>
      </c>
      <c r="R23" s="181">
        <f t="shared" ca="1" si="14"/>
        <v>360.93060000000003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395.5</v>
      </c>
      <c r="H24" s="182">
        <f t="shared" ca="1" si="2"/>
        <v>380.15460000000002</v>
      </c>
      <c r="I24" s="183">
        <f t="shared" ca="1" si="5"/>
        <v>288.36</v>
      </c>
      <c r="J24" s="180">
        <f t="shared" ca="1" si="6"/>
        <v>86.51</v>
      </c>
      <c r="K24" s="180">
        <f t="shared" ca="1" si="7"/>
        <v>5.29</v>
      </c>
      <c r="L24" s="180">
        <f t="shared" ca="1" si="8"/>
        <v>0</v>
      </c>
      <c r="M24" s="181">
        <f t="shared" ca="1" si="9"/>
        <v>380.16</v>
      </c>
      <c r="N24" s="179">
        <f t="shared" ca="1" si="10"/>
        <v>288.35590397727276</v>
      </c>
      <c r="O24" s="180">
        <f t="shared" ca="1" si="11"/>
        <v>86.508771164772725</v>
      </c>
      <c r="P24" s="180">
        <f t="shared" ca="1" si="12"/>
        <v>5.2899248579545457</v>
      </c>
      <c r="Q24" s="180">
        <f t="shared" ca="1" si="13"/>
        <v>0</v>
      </c>
      <c r="R24" s="181">
        <f t="shared" ca="1" si="14"/>
        <v>380.15460000000002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445.5</v>
      </c>
      <c r="H25" s="182">
        <f t="shared" ca="1" si="2"/>
        <v>428.21460000000002</v>
      </c>
      <c r="I25" s="183">
        <f t="shared" ca="1" si="5"/>
        <v>336.42</v>
      </c>
      <c r="J25" s="180">
        <f t="shared" ca="1" si="6"/>
        <v>86.51</v>
      </c>
      <c r="K25" s="180">
        <f t="shared" ca="1" si="7"/>
        <v>5.29</v>
      </c>
      <c r="L25" s="180">
        <f t="shared" ca="1" si="8"/>
        <v>0</v>
      </c>
      <c r="M25" s="181">
        <f t="shared" ca="1" si="9"/>
        <v>428.22</v>
      </c>
      <c r="N25" s="179">
        <f t="shared" ca="1" si="10"/>
        <v>336.41575762925601</v>
      </c>
      <c r="O25" s="180">
        <f t="shared" ca="1" si="11"/>
        <v>86.508909079445147</v>
      </c>
      <c r="P25" s="180">
        <f t="shared" ca="1" si="12"/>
        <v>5.2899332912988646</v>
      </c>
      <c r="Q25" s="180">
        <f t="shared" ca="1" si="13"/>
        <v>0</v>
      </c>
      <c r="R25" s="181">
        <f t="shared" ca="1" si="14"/>
        <v>428.21459999999996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445.5</v>
      </c>
      <c r="H26" s="182">
        <f t="shared" ca="1" si="2"/>
        <v>428.21460000000002</v>
      </c>
      <c r="I26" s="183">
        <f t="shared" ca="1" si="5"/>
        <v>336.42</v>
      </c>
      <c r="J26" s="180">
        <f t="shared" ca="1" si="6"/>
        <v>86.51</v>
      </c>
      <c r="K26" s="180">
        <f t="shared" ca="1" si="7"/>
        <v>5.29</v>
      </c>
      <c r="L26" s="180">
        <f t="shared" ca="1" si="8"/>
        <v>0</v>
      </c>
      <c r="M26" s="181">
        <f t="shared" ca="1" si="9"/>
        <v>428.22</v>
      </c>
      <c r="N26" s="179">
        <f t="shared" ca="1" si="10"/>
        <v>336.41575762925601</v>
      </c>
      <c r="O26" s="180">
        <f t="shared" ca="1" si="11"/>
        <v>86.508909079445147</v>
      </c>
      <c r="P26" s="180">
        <f t="shared" ca="1" si="12"/>
        <v>5.2899332912988646</v>
      </c>
      <c r="Q26" s="180">
        <f t="shared" ca="1" si="13"/>
        <v>0</v>
      </c>
      <c r="R26" s="181">
        <f t="shared" ca="1" si="14"/>
        <v>428.21459999999996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522.55487600000004</v>
      </c>
      <c r="H27" s="182">
        <f t="shared" ca="1" si="2"/>
        <v>502.27974699999999</v>
      </c>
      <c r="I27" s="183">
        <f t="shared" ca="1" si="5"/>
        <v>375.19</v>
      </c>
      <c r="J27" s="180">
        <f t="shared" ca="1" si="6"/>
        <v>121.94</v>
      </c>
      <c r="K27" s="180">
        <f t="shared" ca="1" si="7"/>
        <v>5.16</v>
      </c>
      <c r="L27" s="180">
        <f t="shared" ca="1" si="8"/>
        <v>0</v>
      </c>
      <c r="M27" s="181">
        <f t="shared" ca="1" si="9"/>
        <v>502.29</v>
      </c>
      <c r="N27" s="179">
        <f t="shared" ca="1" si="10"/>
        <v>375.18234143011006</v>
      </c>
      <c r="O27" s="180">
        <f t="shared" ca="1" si="11"/>
        <v>121.93751089844511</v>
      </c>
      <c r="P27" s="180">
        <f t="shared" ca="1" si="12"/>
        <v>5.1598946714447829</v>
      </c>
      <c r="Q27" s="180">
        <f t="shared" ca="1" si="13"/>
        <v>0</v>
      </c>
      <c r="R27" s="181">
        <f t="shared" ca="1" si="14"/>
        <v>502.27974699999993</v>
      </c>
      <c r="W27" s="46"/>
      <c r="X27" s="46">
        <v>27</v>
      </c>
    </row>
    <row r="28" spans="1:24">
      <c r="A28" s="61" t="s">
        <v>70</v>
      </c>
      <c r="B28" s="174">
        <f t="shared" ca="1" si="3"/>
        <v>679.19316800000001</v>
      </c>
      <c r="C28" s="179">
        <f t="shared" ca="1" si="4"/>
        <v>506.67810332800002</v>
      </c>
      <c r="D28" s="180">
        <f t="shared" ca="1" si="4"/>
        <v>163.21011827040005</v>
      </c>
      <c r="E28" s="180">
        <f t="shared" ca="1" si="4"/>
        <v>9.3049464016000005</v>
      </c>
      <c r="F28" s="181">
        <f t="shared" ca="1" si="4"/>
        <v>0</v>
      </c>
      <c r="G28" s="182">
        <f t="shared" ca="1" si="1"/>
        <v>622.51430000000005</v>
      </c>
      <c r="H28" s="182">
        <f t="shared" ca="1" si="2"/>
        <v>598.36074499999995</v>
      </c>
      <c r="I28" s="183">
        <f t="shared" ca="1" si="5"/>
        <v>432.54</v>
      </c>
      <c r="J28" s="180">
        <f t="shared" ca="1" si="6"/>
        <v>156.88</v>
      </c>
      <c r="K28" s="180">
        <f t="shared" ca="1" si="7"/>
        <v>8.94</v>
      </c>
      <c r="L28" s="180">
        <f t="shared" ca="1" si="8"/>
        <v>0</v>
      </c>
      <c r="M28" s="181">
        <f t="shared" ca="1" si="9"/>
        <v>598.36000000000013</v>
      </c>
      <c r="N28" s="179">
        <f t="shared" ca="1" si="10"/>
        <v>432.54053854251612</v>
      </c>
      <c r="O28" s="180">
        <f t="shared" ca="1" si="11"/>
        <v>156.8801953265592</v>
      </c>
      <c r="P28" s="180">
        <f t="shared" ca="1" si="12"/>
        <v>8.9400111309245247</v>
      </c>
      <c r="Q28" s="180">
        <f t="shared" ca="1" si="13"/>
        <v>0</v>
      </c>
      <c r="R28" s="181">
        <f t="shared" ca="1" si="14"/>
        <v>598.36074499999984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679.19</v>
      </c>
      <c r="H29" s="182">
        <f t="shared" ca="1" si="2"/>
        <v>652.83742800000005</v>
      </c>
      <c r="I29" s="183">
        <f t="shared" ca="1" si="5"/>
        <v>487.02</v>
      </c>
      <c r="J29" s="180">
        <f t="shared" ca="1" si="6"/>
        <v>156.88</v>
      </c>
      <c r="K29" s="180">
        <f t="shared" ca="1" si="7"/>
        <v>8.94</v>
      </c>
      <c r="L29" s="180">
        <f t="shared" ca="1" si="8"/>
        <v>0</v>
      </c>
      <c r="M29" s="181">
        <f t="shared" ca="1" si="9"/>
        <v>652.84</v>
      </c>
      <c r="N29" s="179">
        <f t="shared" ca="1" si="10"/>
        <v>487.01808128264202</v>
      </c>
      <c r="O29" s="180">
        <f t="shared" ca="1" si="11"/>
        <v>156.87938193836163</v>
      </c>
      <c r="P29" s="180">
        <f t="shared" ca="1" si="12"/>
        <v>8.9399647789963854</v>
      </c>
      <c r="Q29" s="180">
        <f t="shared" ca="1" si="13"/>
        <v>0</v>
      </c>
      <c r="R29" s="181">
        <f t="shared" ca="1" si="14"/>
        <v>652.83742799999993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679.19</v>
      </c>
      <c r="H30" s="182">
        <f t="shared" ca="1" si="2"/>
        <v>652.83742800000005</v>
      </c>
      <c r="I30" s="183">
        <f t="shared" ca="1" si="5"/>
        <v>487.02</v>
      </c>
      <c r="J30" s="180">
        <f t="shared" ca="1" si="6"/>
        <v>156.88</v>
      </c>
      <c r="K30" s="180">
        <f t="shared" ca="1" si="7"/>
        <v>8.94</v>
      </c>
      <c r="L30" s="180">
        <f t="shared" ca="1" si="8"/>
        <v>0</v>
      </c>
      <c r="M30" s="181">
        <f t="shared" ca="1" si="9"/>
        <v>652.84</v>
      </c>
      <c r="N30" s="179">
        <f t="shared" ca="1" si="10"/>
        <v>487.01808128264202</v>
      </c>
      <c r="O30" s="180">
        <f t="shared" ca="1" si="11"/>
        <v>156.87938193836163</v>
      </c>
      <c r="P30" s="180">
        <f t="shared" ca="1" si="12"/>
        <v>8.9399647789963854</v>
      </c>
      <c r="Q30" s="180">
        <f t="shared" ca="1" si="13"/>
        <v>0</v>
      </c>
      <c r="R30" s="181">
        <f t="shared" ca="1" si="14"/>
        <v>652.83742799999993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679.19</v>
      </c>
      <c r="H31" s="182">
        <f t="shared" ca="1" si="2"/>
        <v>652.83742800000005</v>
      </c>
      <c r="I31" s="183">
        <f t="shared" ca="1" si="5"/>
        <v>487.02</v>
      </c>
      <c r="J31" s="180">
        <f t="shared" ca="1" si="6"/>
        <v>156.88</v>
      </c>
      <c r="K31" s="180">
        <f t="shared" ca="1" si="7"/>
        <v>8.94</v>
      </c>
      <c r="L31" s="180">
        <f t="shared" ca="1" si="8"/>
        <v>0</v>
      </c>
      <c r="M31" s="181">
        <f t="shared" ca="1" si="9"/>
        <v>652.84</v>
      </c>
      <c r="N31" s="179">
        <f t="shared" ca="1" si="10"/>
        <v>487.01808128264202</v>
      </c>
      <c r="O31" s="180">
        <f t="shared" ca="1" si="11"/>
        <v>156.87938193836163</v>
      </c>
      <c r="P31" s="180">
        <f t="shared" ca="1" si="12"/>
        <v>8.9399647789963854</v>
      </c>
      <c r="Q31" s="180">
        <f t="shared" ca="1" si="13"/>
        <v>0</v>
      </c>
      <c r="R31" s="181">
        <f t="shared" ca="1" si="14"/>
        <v>652.83742799999993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652.83742800000005</v>
      </c>
      <c r="I32" s="183">
        <f t="shared" ca="1" si="5"/>
        <v>487.02</v>
      </c>
      <c r="J32" s="180">
        <f t="shared" ca="1" si="6"/>
        <v>156.88</v>
      </c>
      <c r="K32" s="180">
        <f t="shared" ca="1" si="7"/>
        <v>8.94</v>
      </c>
      <c r="L32" s="180">
        <f t="shared" ca="1" si="8"/>
        <v>0</v>
      </c>
      <c r="M32" s="181">
        <f t="shared" ca="1" si="9"/>
        <v>652.84</v>
      </c>
      <c r="N32" s="179">
        <f t="shared" ca="1" si="10"/>
        <v>487.01808128264202</v>
      </c>
      <c r="O32" s="180">
        <f t="shared" ca="1" si="11"/>
        <v>156.87938193836163</v>
      </c>
      <c r="P32" s="180">
        <f t="shared" ca="1" si="12"/>
        <v>8.9399647789963854</v>
      </c>
      <c r="Q32" s="180">
        <f t="shared" ca="1" si="13"/>
        <v>0</v>
      </c>
      <c r="R32" s="181">
        <f t="shared" ca="1" si="14"/>
        <v>652.83742799999993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652.83742800000005</v>
      </c>
      <c r="I33" s="183">
        <f t="shared" ca="1" si="5"/>
        <v>487.02</v>
      </c>
      <c r="J33" s="180">
        <f t="shared" ca="1" si="6"/>
        <v>156.88</v>
      </c>
      <c r="K33" s="180">
        <f t="shared" ca="1" si="7"/>
        <v>8.94</v>
      </c>
      <c r="L33" s="180">
        <f t="shared" ca="1" si="8"/>
        <v>0</v>
      </c>
      <c r="M33" s="181">
        <f t="shared" ca="1" si="9"/>
        <v>652.84</v>
      </c>
      <c r="N33" s="179">
        <f t="shared" ca="1" si="10"/>
        <v>487.01808128264202</v>
      </c>
      <c r="O33" s="180">
        <f t="shared" ca="1" si="11"/>
        <v>156.87938193836163</v>
      </c>
      <c r="P33" s="180">
        <f t="shared" ca="1" si="12"/>
        <v>8.9399647789963854</v>
      </c>
      <c r="Q33" s="180">
        <f t="shared" ca="1" si="13"/>
        <v>0</v>
      </c>
      <c r="R33" s="181">
        <f t="shared" ca="1" si="14"/>
        <v>652.83742799999993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652.83742800000005</v>
      </c>
      <c r="I34" s="183">
        <f t="shared" ca="1" si="5"/>
        <v>487.02</v>
      </c>
      <c r="J34" s="180">
        <f t="shared" ca="1" si="6"/>
        <v>156.88</v>
      </c>
      <c r="K34" s="180">
        <f t="shared" ca="1" si="7"/>
        <v>8.94</v>
      </c>
      <c r="L34" s="180">
        <f t="shared" ca="1" si="8"/>
        <v>0</v>
      </c>
      <c r="M34" s="181">
        <f t="shared" ca="1" si="9"/>
        <v>652.84</v>
      </c>
      <c r="N34" s="179">
        <f t="shared" ca="1" si="10"/>
        <v>487.01808128264202</v>
      </c>
      <c r="O34" s="180">
        <f t="shared" ca="1" si="11"/>
        <v>156.87938193836163</v>
      </c>
      <c r="P34" s="180">
        <f t="shared" ca="1" si="12"/>
        <v>8.9399647789963854</v>
      </c>
      <c r="Q34" s="180">
        <f t="shared" ca="1" si="13"/>
        <v>0</v>
      </c>
      <c r="R34" s="181">
        <f t="shared" ca="1" si="14"/>
        <v>652.83742799999993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652.83742800000005</v>
      </c>
      <c r="I35" s="183">
        <f t="shared" ca="1" si="5"/>
        <v>487.02</v>
      </c>
      <c r="J35" s="180">
        <f t="shared" ca="1" si="6"/>
        <v>156.88</v>
      </c>
      <c r="K35" s="180">
        <f t="shared" ca="1" si="7"/>
        <v>8.94</v>
      </c>
      <c r="L35" s="180">
        <f t="shared" ca="1" si="8"/>
        <v>0</v>
      </c>
      <c r="M35" s="181">
        <f t="shared" ca="1" si="9"/>
        <v>652.84</v>
      </c>
      <c r="N35" s="179">
        <f t="shared" ca="1" si="10"/>
        <v>487.01808128264202</v>
      </c>
      <c r="O35" s="180">
        <f t="shared" ca="1" si="11"/>
        <v>156.87938193836163</v>
      </c>
      <c r="P35" s="180">
        <f t="shared" ca="1" si="12"/>
        <v>8.9399647789963854</v>
      </c>
      <c r="Q35" s="180">
        <f t="shared" ca="1" si="13"/>
        <v>0</v>
      </c>
      <c r="R35" s="181">
        <f t="shared" ca="1" si="14"/>
        <v>652.83742799999993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652.83742800000005</v>
      </c>
      <c r="I36" s="183">
        <f t="shared" ca="1" si="5"/>
        <v>487.02</v>
      </c>
      <c r="J36" s="180">
        <f t="shared" ca="1" si="6"/>
        <v>156.88</v>
      </c>
      <c r="K36" s="180">
        <f t="shared" ca="1" si="7"/>
        <v>8.94</v>
      </c>
      <c r="L36" s="180">
        <f t="shared" ca="1" si="8"/>
        <v>0</v>
      </c>
      <c r="M36" s="181">
        <f t="shared" ca="1" si="9"/>
        <v>652.84</v>
      </c>
      <c r="N36" s="179">
        <f t="shared" ca="1" si="10"/>
        <v>487.01808128264202</v>
      </c>
      <c r="O36" s="180">
        <f t="shared" ca="1" si="11"/>
        <v>156.87938193836163</v>
      </c>
      <c r="P36" s="180">
        <f t="shared" ca="1" si="12"/>
        <v>8.9399647789963854</v>
      </c>
      <c r="Q36" s="180">
        <f t="shared" ca="1" si="13"/>
        <v>0</v>
      </c>
      <c r="R36" s="181">
        <f t="shared" ca="1" si="14"/>
        <v>652.83742799999993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652.83742800000005</v>
      </c>
      <c r="I37" s="183">
        <f t="shared" ca="1" si="5"/>
        <v>487.02</v>
      </c>
      <c r="J37" s="180">
        <f t="shared" ca="1" si="6"/>
        <v>156.88</v>
      </c>
      <c r="K37" s="180">
        <f t="shared" ca="1" si="7"/>
        <v>8.94</v>
      </c>
      <c r="L37" s="180">
        <f t="shared" ca="1" si="8"/>
        <v>0</v>
      </c>
      <c r="M37" s="181">
        <f t="shared" ca="1" si="9"/>
        <v>652.84</v>
      </c>
      <c r="N37" s="179">
        <f t="shared" ca="1" si="10"/>
        <v>487.01808128264202</v>
      </c>
      <c r="O37" s="180">
        <f t="shared" ca="1" si="11"/>
        <v>156.87938193836163</v>
      </c>
      <c r="P37" s="180">
        <f t="shared" ca="1" si="12"/>
        <v>8.9399647789963854</v>
      </c>
      <c r="Q37" s="180">
        <f t="shared" ca="1" si="13"/>
        <v>0</v>
      </c>
      <c r="R37" s="181">
        <f t="shared" ca="1" si="14"/>
        <v>652.83742799999993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679.19</v>
      </c>
      <c r="H38" s="182">
        <f t="shared" ca="1" si="2"/>
        <v>652.83742800000005</v>
      </c>
      <c r="I38" s="183">
        <f t="shared" ca="1" si="5"/>
        <v>487.02</v>
      </c>
      <c r="J38" s="180">
        <f t="shared" ca="1" si="6"/>
        <v>156.88</v>
      </c>
      <c r="K38" s="180">
        <f t="shared" ca="1" si="7"/>
        <v>8.94</v>
      </c>
      <c r="L38" s="180">
        <f t="shared" ca="1" si="8"/>
        <v>0</v>
      </c>
      <c r="M38" s="181">
        <f t="shared" ca="1" si="9"/>
        <v>652.84</v>
      </c>
      <c r="N38" s="179">
        <f t="shared" ca="1" si="10"/>
        <v>487.01808128264202</v>
      </c>
      <c r="O38" s="180">
        <f t="shared" ca="1" si="11"/>
        <v>156.87938193836163</v>
      </c>
      <c r="P38" s="180">
        <f t="shared" ca="1" si="12"/>
        <v>8.9399647789963854</v>
      </c>
      <c r="Q38" s="180">
        <f t="shared" ca="1" si="13"/>
        <v>0</v>
      </c>
      <c r="R38" s="181">
        <f t="shared" ca="1" si="14"/>
        <v>652.83742799999993</v>
      </c>
      <c r="W38" s="46"/>
      <c r="X38" s="46">
        <v>38</v>
      </c>
    </row>
    <row r="39" spans="1:24">
      <c r="A39" s="61" t="s">
        <v>81</v>
      </c>
      <c r="B39" s="174">
        <f t="shared" ca="1" si="3"/>
        <v>679.19316800000001</v>
      </c>
      <c r="C39" s="179">
        <f t="shared" ca="1" si="15"/>
        <v>506.67810332800002</v>
      </c>
      <c r="D39" s="180">
        <f t="shared" ca="1" si="15"/>
        <v>163.21011827040005</v>
      </c>
      <c r="E39" s="180">
        <f t="shared" ca="1" si="15"/>
        <v>9.3049464016000005</v>
      </c>
      <c r="F39" s="181">
        <f t="shared" ca="1" si="15"/>
        <v>0</v>
      </c>
      <c r="G39" s="182">
        <f t="shared" ca="1" si="1"/>
        <v>679.19</v>
      </c>
      <c r="H39" s="182">
        <f t="shared" ca="1" si="2"/>
        <v>652.83742800000005</v>
      </c>
      <c r="I39" s="183">
        <f t="shared" ca="1" si="5"/>
        <v>487.02</v>
      </c>
      <c r="J39" s="180">
        <f t="shared" ca="1" si="6"/>
        <v>156.88</v>
      </c>
      <c r="K39" s="180">
        <f t="shared" ca="1" si="7"/>
        <v>8.94</v>
      </c>
      <c r="L39" s="180">
        <f t="shared" ca="1" si="8"/>
        <v>0</v>
      </c>
      <c r="M39" s="181">
        <f t="shared" ca="1" si="9"/>
        <v>652.84</v>
      </c>
      <c r="N39" s="179">
        <f t="shared" ca="1" si="10"/>
        <v>487.01808128264202</v>
      </c>
      <c r="O39" s="180">
        <f t="shared" ca="1" si="11"/>
        <v>156.87938193836163</v>
      </c>
      <c r="P39" s="180">
        <f t="shared" ca="1" si="12"/>
        <v>8.9399647789963854</v>
      </c>
      <c r="Q39" s="180">
        <f t="shared" ca="1" si="13"/>
        <v>0</v>
      </c>
      <c r="R39" s="181">
        <f t="shared" ca="1" si="14"/>
        <v>652.83742799999993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679.19</v>
      </c>
      <c r="H40" s="182">
        <f t="shared" ca="1" si="2"/>
        <v>652.83742800000005</v>
      </c>
      <c r="I40" s="183">
        <f t="shared" ca="1" si="5"/>
        <v>487.02</v>
      </c>
      <c r="J40" s="180">
        <f t="shared" ca="1" si="6"/>
        <v>156.88</v>
      </c>
      <c r="K40" s="180">
        <f t="shared" ca="1" si="7"/>
        <v>8.94</v>
      </c>
      <c r="L40" s="180">
        <f t="shared" ca="1" si="8"/>
        <v>0</v>
      </c>
      <c r="M40" s="181">
        <f t="shared" ca="1" si="9"/>
        <v>652.84</v>
      </c>
      <c r="N40" s="179">
        <f t="shared" ca="1" si="10"/>
        <v>487.01808128264202</v>
      </c>
      <c r="O40" s="180">
        <f t="shared" ca="1" si="11"/>
        <v>156.87938193836163</v>
      </c>
      <c r="P40" s="180">
        <f t="shared" ca="1" si="12"/>
        <v>8.9399647789963854</v>
      </c>
      <c r="Q40" s="180">
        <f t="shared" ca="1" si="13"/>
        <v>0</v>
      </c>
      <c r="R40" s="181">
        <f t="shared" ca="1" si="14"/>
        <v>652.83742799999993</v>
      </c>
      <c r="W40" s="46"/>
      <c r="X40" s="46">
        <v>40</v>
      </c>
    </row>
    <row r="41" spans="1:24">
      <c r="A41" s="61" t="s">
        <v>83</v>
      </c>
      <c r="B41" s="174">
        <f t="shared" ca="1" si="3"/>
        <v>679.19316800000001</v>
      </c>
      <c r="C41" s="179">
        <f t="shared" ca="1" si="15"/>
        <v>506.67810332800002</v>
      </c>
      <c r="D41" s="180">
        <f t="shared" ca="1" si="15"/>
        <v>163.21011827040005</v>
      </c>
      <c r="E41" s="180">
        <f t="shared" ca="1" si="15"/>
        <v>9.3049464016000005</v>
      </c>
      <c r="F41" s="181">
        <f t="shared" ca="1" si="15"/>
        <v>0</v>
      </c>
      <c r="G41" s="182">
        <f t="shared" ca="1" si="1"/>
        <v>679.19</v>
      </c>
      <c r="H41" s="182">
        <f t="shared" ca="1" si="2"/>
        <v>652.83742800000005</v>
      </c>
      <c r="I41" s="183">
        <f t="shared" ca="1" si="5"/>
        <v>487.02</v>
      </c>
      <c r="J41" s="180">
        <f t="shared" ca="1" si="6"/>
        <v>156.88</v>
      </c>
      <c r="K41" s="180">
        <f t="shared" ca="1" si="7"/>
        <v>8.94</v>
      </c>
      <c r="L41" s="180">
        <f t="shared" ca="1" si="8"/>
        <v>0</v>
      </c>
      <c r="M41" s="181">
        <f t="shared" ca="1" si="9"/>
        <v>652.84</v>
      </c>
      <c r="N41" s="179">
        <f t="shared" ca="1" si="10"/>
        <v>487.01808128264202</v>
      </c>
      <c r="O41" s="180">
        <f t="shared" ca="1" si="11"/>
        <v>156.87938193836163</v>
      </c>
      <c r="P41" s="180">
        <f t="shared" ca="1" si="12"/>
        <v>8.9399647789963854</v>
      </c>
      <c r="Q41" s="180">
        <f t="shared" ca="1" si="13"/>
        <v>0</v>
      </c>
      <c r="R41" s="181">
        <f t="shared" ca="1" si="14"/>
        <v>652.83742799999993</v>
      </c>
      <c r="W41" s="46"/>
      <c r="X41" s="46">
        <v>41</v>
      </c>
    </row>
    <row r="42" spans="1:24">
      <c r="A42" s="61" t="s">
        <v>84</v>
      </c>
      <c r="B42" s="174">
        <f t="shared" ca="1" si="3"/>
        <v>679.19316800000001</v>
      </c>
      <c r="C42" s="179">
        <f t="shared" ca="1" si="15"/>
        <v>506.67810332800002</v>
      </c>
      <c r="D42" s="180">
        <f t="shared" ca="1" si="15"/>
        <v>163.21011827040005</v>
      </c>
      <c r="E42" s="180">
        <f t="shared" ca="1" si="15"/>
        <v>9.3049464016000005</v>
      </c>
      <c r="F42" s="181">
        <f t="shared" ca="1" si="15"/>
        <v>0</v>
      </c>
      <c r="G42" s="182">
        <f t="shared" ca="1" si="1"/>
        <v>679.19</v>
      </c>
      <c r="H42" s="182">
        <f t="shared" ca="1" si="2"/>
        <v>652.83742800000005</v>
      </c>
      <c r="I42" s="183">
        <f t="shared" ca="1" si="5"/>
        <v>487.02</v>
      </c>
      <c r="J42" s="180">
        <f t="shared" ca="1" si="6"/>
        <v>156.88</v>
      </c>
      <c r="K42" s="180">
        <f t="shared" ca="1" si="7"/>
        <v>8.94</v>
      </c>
      <c r="L42" s="180">
        <f t="shared" ca="1" si="8"/>
        <v>0</v>
      </c>
      <c r="M42" s="181">
        <f t="shared" ca="1" si="9"/>
        <v>652.84</v>
      </c>
      <c r="N42" s="179">
        <f t="shared" ca="1" si="10"/>
        <v>487.01808128264202</v>
      </c>
      <c r="O42" s="180">
        <f t="shared" ca="1" si="11"/>
        <v>156.87938193836163</v>
      </c>
      <c r="P42" s="180">
        <f t="shared" ca="1" si="12"/>
        <v>8.9399647789963854</v>
      </c>
      <c r="Q42" s="180">
        <f t="shared" ca="1" si="13"/>
        <v>0</v>
      </c>
      <c r="R42" s="181">
        <f t="shared" ca="1" si="14"/>
        <v>652.83742799999993</v>
      </c>
      <c r="W42" s="46"/>
      <c r="X42" s="46">
        <v>42</v>
      </c>
    </row>
    <row r="43" spans="1:24">
      <c r="A43" s="61" t="s">
        <v>85</v>
      </c>
      <c r="B43" s="174">
        <f t="shared" ca="1" si="3"/>
        <v>679.19316800000001</v>
      </c>
      <c r="C43" s="179">
        <f t="shared" ca="1" si="15"/>
        <v>506.67810332800002</v>
      </c>
      <c r="D43" s="180">
        <f t="shared" ca="1" si="15"/>
        <v>163.21011827040005</v>
      </c>
      <c r="E43" s="180">
        <f t="shared" ca="1" si="15"/>
        <v>9.3049464016000005</v>
      </c>
      <c r="F43" s="181">
        <f t="shared" ca="1" si="15"/>
        <v>0</v>
      </c>
      <c r="G43" s="182">
        <f t="shared" ca="1" si="1"/>
        <v>679.19</v>
      </c>
      <c r="H43" s="182">
        <f t="shared" ca="1" si="2"/>
        <v>652.83742800000005</v>
      </c>
      <c r="I43" s="183">
        <f t="shared" ca="1" si="5"/>
        <v>487.02</v>
      </c>
      <c r="J43" s="180">
        <f t="shared" ca="1" si="6"/>
        <v>156.88</v>
      </c>
      <c r="K43" s="180">
        <f t="shared" ca="1" si="7"/>
        <v>8.94</v>
      </c>
      <c r="L43" s="180">
        <f t="shared" ca="1" si="8"/>
        <v>0</v>
      </c>
      <c r="M43" s="181">
        <f t="shared" ca="1" si="9"/>
        <v>652.84</v>
      </c>
      <c r="N43" s="179">
        <f t="shared" ca="1" si="10"/>
        <v>487.01808128264202</v>
      </c>
      <c r="O43" s="180">
        <f t="shared" ca="1" si="11"/>
        <v>156.87938193836163</v>
      </c>
      <c r="P43" s="180">
        <f t="shared" ca="1" si="12"/>
        <v>8.9399647789963854</v>
      </c>
      <c r="Q43" s="180">
        <f t="shared" ca="1" si="13"/>
        <v>0</v>
      </c>
      <c r="R43" s="181">
        <f t="shared" ca="1" si="14"/>
        <v>652.83742799999993</v>
      </c>
      <c r="W43" s="46"/>
      <c r="X43" s="46">
        <v>43</v>
      </c>
    </row>
    <row r="44" spans="1:24">
      <c r="A44" s="61" t="s">
        <v>86</v>
      </c>
      <c r="B44" s="174">
        <f t="shared" ca="1" si="3"/>
        <v>679.19316800000001</v>
      </c>
      <c r="C44" s="179">
        <f t="shared" ca="1" si="15"/>
        <v>506.67810332800002</v>
      </c>
      <c r="D44" s="180">
        <f t="shared" ca="1" si="15"/>
        <v>163.21011827040005</v>
      </c>
      <c r="E44" s="180">
        <f t="shared" ca="1" si="15"/>
        <v>9.3049464016000005</v>
      </c>
      <c r="F44" s="181">
        <f t="shared" ca="1" si="15"/>
        <v>0</v>
      </c>
      <c r="G44" s="182">
        <f t="shared" ca="1" si="1"/>
        <v>679.19</v>
      </c>
      <c r="H44" s="182">
        <f t="shared" ca="1" si="2"/>
        <v>652.83742800000005</v>
      </c>
      <c r="I44" s="183">
        <f t="shared" ca="1" si="5"/>
        <v>487.02</v>
      </c>
      <c r="J44" s="180">
        <f t="shared" ca="1" si="6"/>
        <v>156.88</v>
      </c>
      <c r="K44" s="180">
        <f t="shared" ca="1" si="7"/>
        <v>8.94</v>
      </c>
      <c r="L44" s="180">
        <f t="shared" ca="1" si="8"/>
        <v>0</v>
      </c>
      <c r="M44" s="181">
        <f t="shared" ca="1" si="9"/>
        <v>652.84</v>
      </c>
      <c r="N44" s="179">
        <f t="shared" ca="1" si="10"/>
        <v>487.01808128264202</v>
      </c>
      <c r="O44" s="180">
        <f t="shared" ca="1" si="11"/>
        <v>156.87938193836163</v>
      </c>
      <c r="P44" s="180">
        <f t="shared" ca="1" si="12"/>
        <v>8.9399647789963854</v>
      </c>
      <c r="Q44" s="180">
        <f t="shared" ca="1" si="13"/>
        <v>0</v>
      </c>
      <c r="R44" s="181">
        <f t="shared" ca="1" si="14"/>
        <v>652.83742799999993</v>
      </c>
      <c r="W44" s="46"/>
      <c r="X44" s="46">
        <v>44</v>
      </c>
    </row>
    <row r="45" spans="1:24">
      <c r="A45" s="61" t="s">
        <v>87</v>
      </c>
      <c r="B45" s="174">
        <f t="shared" ca="1" si="3"/>
        <v>679.19316800000001</v>
      </c>
      <c r="C45" s="179">
        <f t="shared" ca="1" si="15"/>
        <v>506.67810332800002</v>
      </c>
      <c r="D45" s="180">
        <f t="shared" ca="1" si="15"/>
        <v>163.21011827040005</v>
      </c>
      <c r="E45" s="180">
        <f t="shared" ca="1" si="15"/>
        <v>9.3049464016000005</v>
      </c>
      <c r="F45" s="181">
        <f t="shared" ca="1" si="15"/>
        <v>0</v>
      </c>
      <c r="G45" s="182">
        <f t="shared" ca="1" si="1"/>
        <v>679.19</v>
      </c>
      <c r="H45" s="182">
        <f t="shared" ca="1" si="2"/>
        <v>652.83742800000005</v>
      </c>
      <c r="I45" s="183">
        <f t="shared" ca="1" si="5"/>
        <v>487.02</v>
      </c>
      <c r="J45" s="180">
        <f t="shared" ca="1" si="6"/>
        <v>156.88</v>
      </c>
      <c r="K45" s="180">
        <f t="shared" ca="1" si="7"/>
        <v>8.94</v>
      </c>
      <c r="L45" s="180">
        <f t="shared" ca="1" si="8"/>
        <v>0</v>
      </c>
      <c r="M45" s="181">
        <f t="shared" ca="1" si="9"/>
        <v>652.84</v>
      </c>
      <c r="N45" s="179">
        <f t="shared" ca="1" si="10"/>
        <v>487.01808128264202</v>
      </c>
      <c r="O45" s="180">
        <f t="shared" ca="1" si="11"/>
        <v>156.87938193836163</v>
      </c>
      <c r="P45" s="180">
        <f t="shared" ca="1" si="12"/>
        <v>8.9399647789963854</v>
      </c>
      <c r="Q45" s="180">
        <f t="shared" ca="1" si="13"/>
        <v>0</v>
      </c>
      <c r="R45" s="181">
        <f t="shared" ca="1" si="14"/>
        <v>652.83742799999993</v>
      </c>
      <c r="W45" s="46"/>
      <c r="X45" s="46">
        <v>45</v>
      </c>
    </row>
    <row r="46" spans="1:24">
      <c r="A46" s="61" t="s">
        <v>88</v>
      </c>
      <c r="B46" s="174">
        <f t="shared" ca="1" si="3"/>
        <v>679.19316800000001</v>
      </c>
      <c r="C46" s="179">
        <f t="shared" ca="1" si="15"/>
        <v>506.67810332800002</v>
      </c>
      <c r="D46" s="180">
        <f t="shared" ca="1" si="15"/>
        <v>163.21011827040005</v>
      </c>
      <c r="E46" s="180">
        <f t="shared" ca="1" si="15"/>
        <v>9.3049464016000005</v>
      </c>
      <c r="F46" s="181">
        <f t="shared" ca="1" si="15"/>
        <v>0</v>
      </c>
      <c r="G46" s="182">
        <f t="shared" ca="1" si="1"/>
        <v>679.19</v>
      </c>
      <c r="H46" s="182">
        <f t="shared" ca="1" si="2"/>
        <v>652.83742800000005</v>
      </c>
      <c r="I46" s="183">
        <f t="shared" ca="1" si="5"/>
        <v>487.02</v>
      </c>
      <c r="J46" s="180">
        <f t="shared" ca="1" si="6"/>
        <v>156.88</v>
      </c>
      <c r="K46" s="180">
        <f t="shared" ca="1" si="7"/>
        <v>8.94</v>
      </c>
      <c r="L46" s="180">
        <f t="shared" ca="1" si="8"/>
        <v>0</v>
      </c>
      <c r="M46" s="181">
        <f t="shared" ca="1" si="9"/>
        <v>652.84</v>
      </c>
      <c r="N46" s="179">
        <f t="shared" ca="1" si="10"/>
        <v>487.01808128264202</v>
      </c>
      <c r="O46" s="180">
        <f t="shared" ca="1" si="11"/>
        <v>156.87938193836163</v>
      </c>
      <c r="P46" s="180">
        <f t="shared" ca="1" si="12"/>
        <v>8.9399647789963854</v>
      </c>
      <c r="Q46" s="180">
        <f t="shared" ca="1" si="13"/>
        <v>0</v>
      </c>
      <c r="R46" s="181">
        <f t="shared" ca="1" si="14"/>
        <v>652.83742799999993</v>
      </c>
      <c r="W46" s="46"/>
      <c r="X46" s="46">
        <v>46</v>
      </c>
    </row>
    <row r="47" spans="1:24">
      <c r="A47" s="61" t="s">
        <v>89</v>
      </c>
      <c r="B47" s="174">
        <f t="shared" ca="1" si="3"/>
        <v>679.19316800000001</v>
      </c>
      <c r="C47" s="179">
        <f t="shared" ca="1" si="15"/>
        <v>506.67810332800002</v>
      </c>
      <c r="D47" s="180">
        <f t="shared" ca="1" si="15"/>
        <v>163.21011827040005</v>
      </c>
      <c r="E47" s="180">
        <f t="shared" ca="1" si="15"/>
        <v>9.3049464016000005</v>
      </c>
      <c r="F47" s="181">
        <f t="shared" ca="1" si="15"/>
        <v>0</v>
      </c>
      <c r="G47" s="182">
        <f t="shared" ca="1" si="1"/>
        <v>679.19</v>
      </c>
      <c r="H47" s="182">
        <f t="shared" ca="1" si="2"/>
        <v>652.83742800000005</v>
      </c>
      <c r="I47" s="183">
        <f t="shared" ca="1" si="5"/>
        <v>487.02</v>
      </c>
      <c r="J47" s="180">
        <f t="shared" ca="1" si="6"/>
        <v>156.88</v>
      </c>
      <c r="K47" s="180">
        <f t="shared" ca="1" si="7"/>
        <v>8.94</v>
      </c>
      <c r="L47" s="180">
        <f t="shared" ca="1" si="8"/>
        <v>0</v>
      </c>
      <c r="M47" s="181">
        <f t="shared" ca="1" si="9"/>
        <v>652.84</v>
      </c>
      <c r="N47" s="179">
        <f t="shared" ca="1" si="10"/>
        <v>487.01808128264202</v>
      </c>
      <c r="O47" s="180">
        <f t="shared" ca="1" si="11"/>
        <v>156.87938193836163</v>
      </c>
      <c r="P47" s="180">
        <f t="shared" ca="1" si="12"/>
        <v>8.9399647789963854</v>
      </c>
      <c r="Q47" s="180">
        <f t="shared" ca="1" si="13"/>
        <v>0</v>
      </c>
      <c r="R47" s="181">
        <f t="shared" ca="1" si="14"/>
        <v>652.83742799999993</v>
      </c>
      <c r="W47" s="46"/>
      <c r="X47" s="46">
        <v>47</v>
      </c>
    </row>
    <row r="48" spans="1:24">
      <c r="A48" s="61" t="s">
        <v>90</v>
      </c>
      <c r="B48" s="174">
        <f t="shared" ca="1" si="3"/>
        <v>679.19316800000001</v>
      </c>
      <c r="C48" s="179">
        <f t="shared" ca="1" si="15"/>
        <v>506.67810332800002</v>
      </c>
      <c r="D48" s="180">
        <f t="shared" ca="1" si="15"/>
        <v>163.21011827040005</v>
      </c>
      <c r="E48" s="180">
        <f t="shared" ca="1" si="15"/>
        <v>9.3049464016000005</v>
      </c>
      <c r="F48" s="181">
        <f t="shared" ca="1" si="15"/>
        <v>0</v>
      </c>
      <c r="G48" s="182">
        <f t="shared" ca="1" si="1"/>
        <v>679.19</v>
      </c>
      <c r="H48" s="182">
        <f t="shared" ca="1" si="2"/>
        <v>652.83742800000005</v>
      </c>
      <c r="I48" s="183">
        <f t="shared" ca="1" si="5"/>
        <v>487.02</v>
      </c>
      <c r="J48" s="180">
        <f t="shared" ca="1" si="6"/>
        <v>156.88</v>
      </c>
      <c r="K48" s="180">
        <f t="shared" ca="1" si="7"/>
        <v>8.94</v>
      </c>
      <c r="L48" s="180">
        <f t="shared" ca="1" si="8"/>
        <v>0</v>
      </c>
      <c r="M48" s="181">
        <f t="shared" ca="1" si="9"/>
        <v>652.84</v>
      </c>
      <c r="N48" s="179">
        <f t="shared" ca="1" si="10"/>
        <v>487.01808128264202</v>
      </c>
      <c r="O48" s="180">
        <f t="shared" ca="1" si="11"/>
        <v>156.87938193836163</v>
      </c>
      <c r="P48" s="180">
        <f t="shared" ca="1" si="12"/>
        <v>8.9399647789963854</v>
      </c>
      <c r="Q48" s="180">
        <f t="shared" ca="1" si="13"/>
        <v>0</v>
      </c>
      <c r="R48" s="181">
        <f t="shared" ca="1" si="14"/>
        <v>652.83742799999993</v>
      </c>
      <c r="W48" s="46"/>
      <c r="X48" s="46">
        <v>48</v>
      </c>
    </row>
    <row r="49" spans="1:24">
      <c r="A49" s="61" t="s">
        <v>91</v>
      </c>
      <c r="B49" s="174">
        <f t="shared" ca="1" si="3"/>
        <v>679.19316800000001</v>
      </c>
      <c r="C49" s="179">
        <f t="shared" ca="1" si="15"/>
        <v>506.67810332800002</v>
      </c>
      <c r="D49" s="180">
        <f t="shared" ca="1" si="15"/>
        <v>163.21011827040005</v>
      </c>
      <c r="E49" s="180">
        <f t="shared" ca="1" si="15"/>
        <v>9.3049464016000005</v>
      </c>
      <c r="F49" s="181">
        <f t="shared" ca="1" si="15"/>
        <v>0</v>
      </c>
      <c r="G49" s="182">
        <f t="shared" ca="1" si="1"/>
        <v>679.19</v>
      </c>
      <c r="H49" s="182">
        <f t="shared" ca="1" si="2"/>
        <v>652.83742800000005</v>
      </c>
      <c r="I49" s="183">
        <f t="shared" ca="1" si="5"/>
        <v>487.02</v>
      </c>
      <c r="J49" s="180">
        <f t="shared" ca="1" si="6"/>
        <v>156.88</v>
      </c>
      <c r="K49" s="180">
        <f t="shared" ca="1" si="7"/>
        <v>8.94</v>
      </c>
      <c r="L49" s="180">
        <f t="shared" ca="1" si="8"/>
        <v>0</v>
      </c>
      <c r="M49" s="181">
        <f t="shared" ca="1" si="9"/>
        <v>652.84</v>
      </c>
      <c r="N49" s="179">
        <f t="shared" ca="1" si="10"/>
        <v>487.01808128264202</v>
      </c>
      <c r="O49" s="180">
        <f t="shared" ca="1" si="11"/>
        <v>156.87938193836163</v>
      </c>
      <c r="P49" s="180">
        <f t="shared" ca="1" si="12"/>
        <v>8.9399647789963854</v>
      </c>
      <c r="Q49" s="180">
        <f t="shared" ca="1" si="13"/>
        <v>0</v>
      </c>
      <c r="R49" s="181">
        <f t="shared" ca="1" si="14"/>
        <v>652.83742799999993</v>
      </c>
      <c r="W49" s="46"/>
      <c r="X49" s="46">
        <v>49</v>
      </c>
    </row>
    <row r="50" spans="1:24">
      <c r="A50" s="61" t="s">
        <v>92</v>
      </c>
      <c r="B50" s="174">
        <f t="shared" ca="1" si="3"/>
        <v>679.19316800000001</v>
      </c>
      <c r="C50" s="179">
        <f t="shared" ca="1" si="15"/>
        <v>506.67810332800002</v>
      </c>
      <c r="D50" s="180">
        <f t="shared" ca="1" si="15"/>
        <v>163.21011827040005</v>
      </c>
      <c r="E50" s="180">
        <f t="shared" ca="1" si="15"/>
        <v>9.3049464016000005</v>
      </c>
      <c r="F50" s="181">
        <f t="shared" ca="1" si="15"/>
        <v>0</v>
      </c>
      <c r="G50" s="182">
        <f t="shared" ca="1" si="1"/>
        <v>679.19</v>
      </c>
      <c r="H50" s="182">
        <f t="shared" ca="1" si="2"/>
        <v>652.83742800000005</v>
      </c>
      <c r="I50" s="183">
        <f t="shared" ca="1" si="5"/>
        <v>487.02</v>
      </c>
      <c r="J50" s="180">
        <f t="shared" ca="1" si="6"/>
        <v>156.88</v>
      </c>
      <c r="K50" s="180">
        <f t="shared" ca="1" si="7"/>
        <v>8.94</v>
      </c>
      <c r="L50" s="180">
        <f t="shared" ca="1" si="8"/>
        <v>0</v>
      </c>
      <c r="M50" s="181">
        <f t="shared" ca="1" si="9"/>
        <v>652.84</v>
      </c>
      <c r="N50" s="179">
        <f t="shared" ca="1" si="10"/>
        <v>487.01808128264202</v>
      </c>
      <c r="O50" s="180">
        <f t="shared" ca="1" si="11"/>
        <v>156.87938193836163</v>
      </c>
      <c r="P50" s="180">
        <f t="shared" ca="1" si="12"/>
        <v>8.9399647789963854</v>
      </c>
      <c r="Q50" s="180">
        <f t="shared" ca="1" si="13"/>
        <v>0</v>
      </c>
      <c r="R50" s="181">
        <f t="shared" ca="1" si="14"/>
        <v>652.83742799999993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661.20849999999996</v>
      </c>
      <c r="H51" s="182">
        <f t="shared" ca="1" si="2"/>
        <v>635.55361000000005</v>
      </c>
      <c r="I51" s="183">
        <f t="shared" ca="1" si="5"/>
        <v>487.23</v>
      </c>
      <c r="J51" s="180">
        <f t="shared" ca="1" si="6"/>
        <v>139.37</v>
      </c>
      <c r="K51" s="180">
        <f t="shared" ca="1" si="7"/>
        <v>8.9499999999999993</v>
      </c>
      <c r="L51" s="180">
        <f t="shared" ca="1" si="8"/>
        <v>0</v>
      </c>
      <c r="M51" s="181">
        <f t="shared" ca="1" si="9"/>
        <v>635.55000000000007</v>
      </c>
      <c r="N51" s="179">
        <f t="shared" ca="1" si="10"/>
        <v>487.2327675246637</v>
      </c>
      <c r="O51" s="180">
        <f t="shared" ca="1" si="11"/>
        <v>139.37079163826607</v>
      </c>
      <c r="P51" s="180">
        <f t="shared" ca="1" si="12"/>
        <v>8.9500508370702523</v>
      </c>
      <c r="Q51" s="180">
        <f t="shared" ca="1" si="13"/>
        <v>0</v>
      </c>
      <c r="R51" s="181">
        <f t="shared" ca="1" si="14"/>
        <v>635.55361000000005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646.20849999999996</v>
      </c>
      <c r="H52" s="182">
        <f t="shared" ca="1" si="2"/>
        <v>621.13561000000004</v>
      </c>
      <c r="I52" s="183">
        <f t="shared" ca="1" si="5"/>
        <v>487.23</v>
      </c>
      <c r="J52" s="180">
        <f t="shared" ca="1" si="6"/>
        <v>124.96</v>
      </c>
      <c r="K52" s="180">
        <f t="shared" ca="1" si="7"/>
        <v>8.9499999999999993</v>
      </c>
      <c r="L52" s="180">
        <f t="shared" ca="1" si="8"/>
        <v>0</v>
      </c>
      <c r="M52" s="181">
        <f t="shared" ca="1" si="9"/>
        <v>621.1400000000001</v>
      </c>
      <c r="N52" s="179">
        <f t="shared" ca="1" si="10"/>
        <v>487.22655642898536</v>
      </c>
      <c r="O52" s="180">
        <f t="shared" ca="1" si="11"/>
        <v>124.95911682648033</v>
      </c>
      <c r="P52" s="180">
        <f t="shared" ca="1" si="12"/>
        <v>8.9499367445342415</v>
      </c>
      <c r="Q52" s="180">
        <f t="shared" ca="1" si="13"/>
        <v>0</v>
      </c>
      <c r="R52" s="181">
        <f t="shared" ca="1" si="14"/>
        <v>621.13560999999993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642.39949999999999</v>
      </c>
      <c r="H53" s="182">
        <f t="shared" ca="1" si="2"/>
        <v>617.47439899999995</v>
      </c>
      <c r="I53" s="183">
        <f t="shared" ca="1" si="5"/>
        <v>487.23</v>
      </c>
      <c r="J53" s="180">
        <f t="shared" ca="1" si="6"/>
        <v>124.95</v>
      </c>
      <c r="K53" s="180">
        <f t="shared" ca="1" si="7"/>
        <v>5.29</v>
      </c>
      <c r="L53" s="180">
        <f t="shared" ca="1" si="8"/>
        <v>0</v>
      </c>
      <c r="M53" s="181">
        <f t="shared" ca="1" si="9"/>
        <v>617.47</v>
      </c>
      <c r="N53" s="179">
        <f t="shared" ca="1" si="10"/>
        <v>487.23347113992577</v>
      </c>
      <c r="O53" s="180">
        <f t="shared" ca="1" si="11"/>
        <v>124.95089017288288</v>
      </c>
      <c r="P53" s="180">
        <f t="shared" ca="1" si="12"/>
        <v>5.2900376871912798</v>
      </c>
      <c r="Q53" s="180">
        <f t="shared" ca="1" si="13"/>
        <v>0</v>
      </c>
      <c r="R53" s="181">
        <f t="shared" ca="1" si="14"/>
        <v>617.47439899999995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662.39949999999999</v>
      </c>
      <c r="H54" s="182">
        <f t="shared" ca="1" si="2"/>
        <v>636.69839899999999</v>
      </c>
      <c r="I54" s="183">
        <f t="shared" ca="1" si="5"/>
        <v>487.23</v>
      </c>
      <c r="J54" s="180">
        <f t="shared" ca="1" si="6"/>
        <v>144.18</v>
      </c>
      <c r="K54" s="180">
        <f t="shared" ca="1" si="7"/>
        <v>5.29</v>
      </c>
      <c r="L54" s="180">
        <f t="shared" ca="1" si="8"/>
        <v>0</v>
      </c>
      <c r="M54" s="181">
        <f t="shared" ca="1" si="9"/>
        <v>636.70000000000005</v>
      </c>
      <c r="N54" s="179">
        <f t="shared" ca="1" si="10"/>
        <v>487.22877484650542</v>
      </c>
      <c r="O54" s="180">
        <f t="shared" ca="1" si="11"/>
        <v>144.17963745534789</v>
      </c>
      <c r="P54" s="180">
        <f t="shared" ca="1" si="12"/>
        <v>5.2899866981466932</v>
      </c>
      <c r="Q54" s="180">
        <f t="shared" ca="1" si="13"/>
        <v>0</v>
      </c>
      <c r="R54" s="181">
        <f t="shared" ca="1" si="14"/>
        <v>636.69839899999999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602.39949999999999</v>
      </c>
      <c r="H55" s="182">
        <f t="shared" ca="1" si="2"/>
        <v>579.02639899999997</v>
      </c>
      <c r="I55" s="183">
        <f t="shared" ca="1" si="5"/>
        <v>487.23</v>
      </c>
      <c r="J55" s="180">
        <f t="shared" ca="1" si="6"/>
        <v>86.51</v>
      </c>
      <c r="K55" s="180">
        <f t="shared" ca="1" si="7"/>
        <v>5.29</v>
      </c>
      <c r="L55" s="180">
        <f t="shared" ca="1" si="8"/>
        <v>0</v>
      </c>
      <c r="M55" s="181">
        <f t="shared" ca="1" si="9"/>
        <v>579.03</v>
      </c>
      <c r="N55" s="179">
        <f t="shared" ca="1" si="10"/>
        <v>487.22696990617067</v>
      </c>
      <c r="O55" s="180">
        <f t="shared" ca="1" si="11"/>
        <v>86.509461992452898</v>
      </c>
      <c r="P55" s="180">
        <f t="shared" ca="1" si="12"/>
        <v>5.2899671013764396</v>
      </c>
      <c r="Q55" s="180">
        <f t="shared" ca="1" si="13"/>
        <v>0</v>
      </c>
      <c r="R55" s="181">
        <f t="shared" ca="1" si="14"/>
        <v>579.02639899999997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602.39949999999999</v>
      </c>
      <c r="H56" s="182">
        <f t="shared" ca="1" si="2"/>
        <v>579.02639899999997</v>
      </c>
      <c r="I56" s="183">
        <f t="shared" ca="1" si="5"/>
        <v>487.23</v>
      </c>
      <c r="J56" s="180">
        <f t="shared" ca="1" si="6"/>
        <v>86.51</v>
      </c>
      <c r="K56" s="180">
        <f t="shared" ca="1" si="7"/>
        <v>5.29</v>
      </c>
      <c r="L56" s="180">
        <f t="shared" ca="1" si="8"/>
        <v>0</v>
      </c>
      <c r="M56" s="181">
        <f t="shared" ca="1" si="9"/>
        <v>579.03</v>
      </c>
      <c r="N56" s="179">
        <f t="shared" ca="1" si="10"/>
        <v>487.22696990617067</v>
      </c>
      <c r="O56" s="180">
        <f t="shared" ca="1" si="11"/>
        <v>86.509461992452898</v>
      </c>
      <c r="P56" s="180">
        <f t="shared" ca="1" si="12"/>
        <v>5.2899671013764396</v>
      </c>
      <c r="Q56" s="180">
        <f t="shared" ca="1" si="13"/>
        <v>0</v>
      </c>
      <c r="R56" s="181">
        <f t="shared" ca="1" si="14"/>
        <v>579.02639899999997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602.39949999999999</v>
      </c>
      <c r="H57" s="182">
        <f t="shared" ca="1" si="2"/>
        <v>579.02639899999997</v>
      </c>
      <c r="I57" s="183">
        <f t="shared" ca="1" si="5"/>
        <v>487.23</v>
      </c>
      <c r="J57" s="180">
        <f t="shared" ca="1" si="6"/>
        <v>86.51</v>
      </c>
      <c r="K57" s="180">
        <f t="shared" ca="1" si="7"/>
        <v>5.29</v>
      </c>
      <c r="L57" s="180">
        <f t="shared" ca="1" si="8"/>
        <v>0</v>
      </c>
      <c r="M57" s="181">
        <f t="shared" ca="1" si="9"/>
        <v>579.03</v>
      </c>
      <c r="N57" s="179">
        <f t="shared" ca="1" si="10"/>
        <v>487.22696990617067</v>
      </c>
      <c r="O57" s="180">
        <f t="shared" ca="1" si="11"/>
        <v>86.509461992452898</v>
      </c>
      <c r="P57" s="180">
        <f t="shared" ca="1" si="12"/>
        <v>5.2899671013764396</v>
      </c>
      <c r="Q57" s="180">
        <f t="shared" ca="1" si="13"/>
        <v>0</v>
      </c>
      <c r="R57" s="181">
        <f t="shared" ca="1" si="14"/>
        <v>579.02639899999997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565.5</v>
      </c>
      <c r="H58" s="182">
        <f t="shared" ca="1" si="2"/>
        <v>543.55859999999996</v>
      </c>
      <c r="I58" s="183">
        <f t="shared" ca="1" si="5"/>
        <v>451.76</v>
      </c>
      <c r="J58" s="180">
        <f t="shared" ca="1" si="6"/>
        <v>86.51</v>
      </c>
      <c r="K58" s="180">
        <f t="shared" ca="1" si="7"/>
        <v>5.29</v>
      </c>
      <c r="L58" s="180">
        <f t="shared" ca="1" si="8"/>
        <v>0</v>
      </c>
      <c r="M58" s="181">
        <f t="shared" ca="1" si="9"/>
        <v>543.55999999999995</v>
      </c>
      <c r="N58" s="179">
        <f t="shared" ca="1" si="10"/>
        <v>451.75883644123923</v>
      </c>
      <c r="O58" s="180">
        <f t="shared" ca="1" si="11"/>
        <v>86.509777183751567</v>
      </c>
      <c r="P58" s="180">
        <f t="shared" ca="1" si="12"/>
        <v>5.2899863750091987</v>
      </c>
      <c r="Q58" s="180">
        <f t="shared" ca="1" si="13"/>
        <v>0</v>
      </c>
      <c r="R58" s="181">
        <f t="shared" ca="1" si="14"/>
        <v>543.55860000000007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525.5</v>
      </c>
      <c r="H59" s="182">
        <f t="shared" ca="1" si="2"/>
        <v>505.11059999999998</v>
      </c>
      <c r="I59" s="183">
        <f t="shared" ca="1" si="5"/>
        <v>413.32</v>
      </c>
      <c r="J59" s="180">
        <f t="shared" ca="1" si="6"/>
        <v>86.51</v>
      </c>
      <c r="K59" s="180">
        <f t="shared" ca="1" si="7"/>
        <v>5.29</v>
      </c>
      <c r="L59" s="180">
        <f t="shared" ca="1" si="8"/>
        <v>0</v>
      </c>
      <c r="M59" s="181">
        <f t="shared" ca="1" si="9"/>
        <v>505.12</v>
      </c>
      <c r="N59" s="179">
        <f t="shared" ca="1" si="10"/>
        <v>413.31230834653149</v>
      </c>
      <c r="O59" s="180">
        <f t="shared" ca="1" si="11"/>
        <v>86.508390097402597</v>
      </c>
      <c r="P59" s="180">
        <f t="shared" ca="1" si="12"/>
        <v>5.2899015560658853</v>
      </c>
      <c r="Q59" s="180">
        <f t="shared" ca="1" si="13"/>
        <v>0</v>
      </c>
      <c r="R59" s="181">
        <f t="shared" ca="1" si="14"/>
        <v>505.11059999999998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495.5</v>
      </c>
      <c r="H60" s="182">
        <f t="shared" ca="1" si="2"/>
        <v>476.27460000000002</v>
      </c>
      <c r="I60" s="183">
        <f t="shared" ca="1" si="5"/>
        <v>384.48</v>
      </c>
      <c r="J60" s="180">
        <f t="shared" ca="1" si="6"/>
        <v>86.51</v>
      </c>
      <c r="K60" s="180">
        <f t="shared" ca="1" si="7"/>
        <v>5.29</v>
      </c>
      <c r="L60" s="180">
        <f t="shared" ca="1" si="8"/>
        <v>0</v>
      </c>
      <c r="M60" s="181">
        <f t="shared" ca="1" si="9"/>
        <v>476.28000000000003</v>
      </c>
      <c r="N60" s="179">
        <f t="shared" ca="1" si="10"/>
        <v>384.47564081632652</v>
      </c>
      <c r="O60" s="180">
        <f t="shared" ca="1" si="11"/>
        <v>86.509019160997738</v>
      </c>
      <c r="P60" s="180">
        <f t="shared" ca="1" si="12"/>
        <v>5.2899400226757365</v>
      </c>
      <c r="Q60" s="180">
        <f t="shared" ca="1" si="13"/>
        <v>0</v>
      </c>
      <c r="R60" s="181">
        <f t="shared" ca="1" si="14"/>
        <v>476.27460000000002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465.5</v>
      </c>
      <c r="H61" s="182">
        <f t="shared" ca="1" si="2"/>
        <v>447.43860000000001</v>
      </c>
      <c r="I61" s="183">
        <f t="shared" ca="1" si="5"/>
        <v>355.65</v>
      </c>
      <c r="J61" s="180">
        <f t="shared" ca="1" si="6"/>
        <v>86.51</v>
      </c>
      <c r="K61" s="180">
        <f t="shared" ca="1" si="7"/>
        <v>5.29</v>
      </c>
      <c r="L61" s="180">
        <f t="shared" ca="1" si="8"/>
        <v>0</v>
      </c>
      <c r="M61" s="181">
        <f t="shared" ca="1" si="9"/>
        <v>447.45</v>
      </c>
      <c r="N61" s="179">
        <f t="shared" ca="1" si="10"/>
        <v>355.6409388535032</v>
      </c>
      <c r="O61" s="180">
        <f t="shared" ca="1" si="11"/>
        <v>86.507795923566889</v>
      </c>
      <c r="P61" s="180">
        <f t="shared" ca="1" si="12"/>
        <v>5.2898652229299366</v>
      </c>
      <c r="Q61" s="180">
        <f t="shared" ca="1" si="13"/>
        <v>0</v>
      </c>
      <c r="R61" s="181">
        <f t="shared" ca="1" si="14"/>
        <v>447.43860000000006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435.5</v>
      </c>
      <c r="H62" s="182">
        <f t="shared" ca="1" si="2"/>
        <v>418.6026</v>
      </c>
      <c r="I62" s="183">
        <f t="shared" ca="1" si="5"/>
        <v>326.81</v>
      </c>
      <c r="J62" s="180">
        <f t="shared" ca="1" si="6"/>
        <v>86.51</v>
      </c>
      <c r="K62" s="180">
        <f t="shared" ca="1" si="7"/>
        <v>5.29</v>
      </c>
      <c r="L62" s="180">
        <f t="shared" ca="1" si="8"/>
        <v>0</v>
      </c>
      <c r="M62" s="181">
        <f t="shared" ca="1" si="9"/>
        <v>418.61</v>
      </c>
      <c r="N62" s="179">
        <f t="shared" ca="1" si="10"/>
        <v>326.80422279926421</v>
      </c>
      <c r="O62" s="180">
        <f t="shared" ca="1" si="11"/>
        <v>86.508470714985307</v>
      </c>
      <c r="P62" s="180">
        <f t="shared" ca="1" si="12"/>
        <v>5.2899064857504596</v>
      </c>
      <c r="Q62" s="180">
        <f t="shared" ca="1" si="13"/>
        <v>0</v>
      </c>
      <c r="R62" s="181">
        <f t="shared" ca="1" si="14"/>
        <v>418.6026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435.5</v>
      </c>
      <c r="H63" s="182">
        <f t="shared" ca="1" si="2"/>
        <v>418.6026</v>
      </c>
      <c r="I63" s="183">
        <f t="shared" ca="1" si="5"/>
        <v>326.81</v>
      </c>
      <c r="J63" s="180">
        <f t="shared" ca="1" si="6"/>
        <v>86.51</v>
      </c>
      <c r="K63" s="180">
        <f t="shared" ca="1" si="7"/>
        <v>5.29</v>
      </c>
      <c r="L63" s="180">
        <f t="shared" ca="1" si="8"/>
        <v>0</v>
      </c>
      <c r="M63" s="181">
        <f t="shared" ca="1" si="9"/>
        <v>418.61</v>
      </c>
      <c r="N63" s="179">
        <f t="shared" ca="1" si="10"/>
        <v>326.80422279926421</v>
      </c>
      <c r="O63" s="180">
        <f t="shared" ca="1" si="11"/>
        <v>86.508470714985307</v>
      </c>
      <c r="P63" s="180">
        <f t="shared" ca="1" si="12"/>
        <v>5.2899064857504596</v>
      </c>
      <c r="Q63" s="180">
        <f t="shared" ca="1" si="13"/>
        <v>0</v>
      </c>
      <c r="R63" s="181">
        <f t="shared" ca="1" si="14"/>
        <v>418.6026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435.5</v>
      </c>
      <c r="H64" s="182">
        <f t="shared" ca="1" si="2"/>
        <v>418.6026</v>
      </c>
      <c r="I64" s="183">
        <f t="shared" ca="1" si="5"/>
        <v>326.81</v>
      </c>
      <c r="J64" s="180">
        <f t="shared" ca="1" si="6"/>
        <v>86.51</v>
      </c>
      <c r="K64" s="180">
        <f t="shared" ca="1" si="7"/>
        <v>5.29</v>
      </c>
      <c r="L64" s="180">
        <f t="shared" ca="1" si="8"/>
        <v>0</v>
      </c>
      <c r="M64" s="181">
        <f t="shared" ca="1" si="9"/>
        <v>418.61</v>
      </c>
      <c r="N64" s="179">
        <f t="shared" ca="1" si="10"/>
        <v>326.80422279926421</v>
      </c>
      <c r="O64" s="180">
        <f t="shared" ca="1" si="11"/>
        <v>86.508470714985307</v>
      </c>
      <c r="P64" s="180">
        <f t="shared" ca="1" si="12"/>
        <v>5.2899064857504596</v>
      </c>
      <c r="Q64" s="180">
        <f t="shared" ca="1" si="13"/>
        <v>0</v>
      </c>
      <c r="R64" s="181">
        <f t="shared" ca="1" si="14"/>
        <v>418.6026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425.5</v>
      </c>
      <c r="H65" s="182">
        <f t="shared" ca="1" si="2"/>
        <v>408.99059999999997</v>
      </c>
      <c r="I65" s="183">
        <f t="shared" ca="1" si="5"/>
        <v>326.81</v>
      </c>
      <c r="J65" s="180">
        <f t="shared" ca="1" si="6"/>
        <v>76.900000000000006</v>
      </c>
      <c r="K65" s="180">
        <f t="shared" ca="1" si="7"/>
        <v>5.29</v>
      </c>
      <c r="L65" s="180">
        <f t="shared" ca="1" si="8"/>
        <v>0</v>
      </c>
      <c r="M65" s="181">
        <f t="shared" ca="1" si="9"/>
        <v>409.00000000000006</v>
      </c>
      <c r="N65" s="179">
        <f t="shared" ca="1" si="10"/>
        <v>326.80248896332512</v>
      </c>
      <c r="O65" s="180">
        <f t="shared" ca="1" si="11"/>
        <v>76.898232616136909</v>
      </c>
      <c r="P65" s="180">
        <f t="shared" ca="1" si="12"/>
        <v>5.2898784205378959</v>
      </c>
      <c r="Q65" s="180">
        <f t="shared" ca="1" si="13"/>
        <v>0</v>
      </c>
      <c r="R65" s="181">
        <f t="shared" ca="1" si="14"/>
        <v>408.99059999999992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442.179193</v>
      </c>
      <c r="H66" s="182">
        <f t="shared" ca="1" si="2"/>
        <v>425.02264000000002</v>
      </c>
      <c r="I66" s="183">
        <f t="shared" ca="1" si="5"/>
        <v>348.6</v>
      </c>
      <c r="J66" s="180">
        <f t="shared" ca="1" si="6"/>
        <v>71.510000000000005</v>
      </c>
      <c r="K66" s="180">
        <f t="shared" ca="1" si="7"/>
        <v>4.92</v>
      </c>
      <c r="L66" s="180">
        <f t="shared" ca="1" si="8"/>
        <v>0</v>
      </c>
      <c r="M66" s="181">
        <f t="shared" ca="1" si="9"/>
        <v>425.03000000000003</v>
      </c>
      <c r="N66" s="179">
        <f t="shared" ca="1" si="10"/>
        <v>348.59396349434161</v>
      </c>
      <c r="O66" s="180">
        <f t="shared" ca="1" si="11"/>
        <v>71.508761702468064</v>
      </c>
      <c r="P66" s="180">
        <f t="shared" ca="1" si="12"/>
        <v>4.9199148031903626</v>
      </c>
      <c r="Q66" s="180">
        <f t="shared" ca="1" si="13"/>
        <v>0</v>
      </c>
      <c r="R66" s="181">
        <f t="shared" ca="1" si="14"/>
        <v>425.02264000000002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520.98283500000002</v>
      </c>
      <c r="H67" s="182">
        <f t="shared" ref="H67:H98" ca="1" si="17">INDIRECT("ISGS_Delhi_pp!" &amp; $V$3 &amp; X67)</f>
        <v>500.76870100000002</v>
      </c>
      <c r="I67" s="183">
        <f t="shared" ca="1" si="5"/>
        <v>419.29</v>
      </c>
      <c r="J67" s="180">
        <f t="shared" ca="1" si="6"/>
        <v>76.239999999999995</v>
      </c>
      <c r="K67" s="180">
        <f t="shared" ca="1" si="7"/>
        <v>5.24</v>
      </c>
      <c r="L67" s="180">
        <f t="shared" ca="1" si="8"/>
        <v>0</v>
      </c>
      <c r="M67" s="181">
        <f t="shared" ca="1" si="9"/>
        <v>500.77000000000004</v>
      </c>
      <c r="N67" s="179">
        <f t="shared" ca="1" si="10"/>
        <v>419.28891235954632</v>
      </c>
      <c r="O67" s="180">
        <f t="shared" ca="1" si="11"/>
        <v>76.239802233041104</v>
      </c>
      <c r="P67" s="180">
        <f t="shared" ca="1" si="12"/>
        <v>5.2399864074125846</v>
      </c>
      <c r="Q67" s="180">
        <f t="shared" ca="1" si="13"/>
        <v>0</v>
      </c>
      <c r="R67" s="181">
        <f t="shared" ca="1" si="14"/>
        <v>500.76870100000002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592.39949999999999</v>
      </c>
      <c r="H68" s="182">
        <f t="shared" ca="1" si="17"/>
        <v>569.414399</v>
      </c>
      <c r="I68" s="183">
        <f t="shared" ref="I68:I98" ca="1" si="20">INDIRECT("BRPL_EOD!" &amp; $V$3 &amp; X68)</f>
        <v>487.23</v>
      </c>
      <c r="J68" s="180">
        <f t="shared" ref="J68:J98" ca="1" si="21">INDIRECT("BYPL_EOD!" &amp; $V$3 &amp; X68)</f>
        <v>76.900000000000006</v>
      </c>
      <c r="K68" s="180">
        <f t="shared" ref="K68:K98" ca="1" si="22">INDIRECT("TPDDL_EOD!" &amp; $V$3 &amp; X68)</f>
        <v>5.29</v>
      </c>
      <c r="L68" s="180">
        <f t="shared" ref="L68:L98" ca="1" si="23">INDIRECT("NDMC_EOD!" &amp; $V$3 &amp; X68)</f>
        <v>0</v>
      </c>
      <c r="M68" s="181">
        <f t="shared" ref="M68:M98" ca="1" si="24">SUM(I68:L68)</f>
        <v>569.41999999999996</v>
      </c>
      <c r="N68" s="179">
        <f t="shared" ref="N68:N98" ca="1" si="25">INDIRECT("BRPL_ISGS_exbus!" &amp; $V$3 &amp; X68)</f>
        <v>487.22520744752563</v>
      </c>
      <c r="O68" s="180">
        <f t="shared" ref="O68:O98" ca="1" si="26">INDIRECT("BYPL_ISGS_exbus!" &amp; $V$3 &amp; X68)</f>
        <v>76.899243586632025</v>
      </c>
      <c r="P68" s="180">
        <f t="shared" ref="P68:P98" ca="1" si="27">INDIRECT("TPDDL_ISGS_exbus!" &amp; $V$3 &amp; X68)</f>
        <v>5.2899479658424369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569.41439900000012</v>
      </c>
      <c r="W68" s="46"/>
      <c r="X68" s="46">
        <v>68</v>
      </c>
    </row>
    <row r="69" spans="1:24">
      <c r="A69" s="61" t="s">
        <v>111</v>
      </c>
      <c r="B69" s="174">
        <f t="shared" ca="1" si="18"/>
        <v>679.19316800000001</v>
      </c>
      <c r="C69" s="179">
        <f t="shared" ca="1" si="19"/>
        <v>506.67810332800002</v>
      </c>
      <c r="D69" s="180">
        <f t="shared" ca="1" si="19"/>
        <v>163.21011827040005</v>
      </c>
      <c r="E69" s="180">
        <f t="shared" ca="1" si="19"/>
        <v>9.3049464016000005</v>
      </c>
      <c r="F69" s="181">
        <f t="shared" ca="1" si="19"/>
        <v>0</v>
      </c>
      <c r="G69" s="182">
        <f t="shared" ca="1" si="16"/>
        <v>595.98059999999998</v>
      </c>
      <c r="H69" s="182">
        <f t="shared" ca="1" si="17"/>
        <v>572.85655299999996</v>
      </c>
      <c r="I69" s="183">
        <f t="shared" ca="1" si="20"/>
        <v>487.02</v>
      </c>
      <c r="J69" s="180">
        <f t="shared" ca="1" si="21"/>
        <v>76.900000000000006</v>
      </c>
      <c r="K69" s="180">
        <f t="shared" ca="1" si="22"/>
        <v>8.94</v>
      </c>
      <c r="L69" s="180">
        <f t="shared" ca="1" si="23"/>
        <v>0</v>
      </c>
      <c r="M69" s="181">
        <f t="shared" ca="1" si="24"/>
        <v>572.86</v>
      </c>
      <c r="N69" s="179">
        <f t="shared" ca="1" si="25"/>
        <v>487.01706951447119</v>
      </c>
      <c r="O69" s="180">
        <f t="shared" ca="1" si="26"/>
        <v>76.899537279090879</v>
      </c>
      <c r="P69" s="180">
        <f t="shared" ca="1" si="27"/>
        <v>8.9399462064378721</v>
      </c>
      <c r="Q69" s="180">
        <f t="shared" ca="1" si="28"/>
        <v>0</v>
      </c>
      <c r="R69" s="181">
        <f t="shared" ca="1" si="29"/>
        <v>572.85655299999996</v>
      </c>
      <c r="W69" s="46"/>
      <c r="X69" s="46">
        <v>69</v>
      </c>
    </row>
    <row r="70" spans="1:24">
      <c r="A70" s="61" t="s">
        <v>112</v>
      </c>
      <c r="B70" s="174">
        <f t="shared" ca="1" si="18"/>
        <v>679.19316800000001</v>
      </c>
      <c r="C70" s="179">
        <f t="shared" ca="1" si="19"/>
        <v>506.67810332800002</v>
      </c>
      <c r="D70" s="180">
        <f t="shared" ca="1" si="19"/>
        <v>163.21011827040005</v>
      </c>
      <c r="E70" s="180">
        <f t="shared" ca="1" si="19"/>
        <v>9.3049464016000005</v>
      </c>
      <c r="F70" s="181">
        <f t="shared" ca="1" si="19"/>
        <v>0</v>
      </c>
      <c r="G70" s="182">
        <f t="shared" ca="1" si="16"/>
        <v>595.98059999999998</v>
      </c>
      <c r="H70" s="182">
        <f t="shared" ca="1" si="17"/>
        <v>572.85655299999996</v>
      </c>
      <c r="I70" s="183">
        <f t="shared" ca="1" si="20"/>
        <v>487.02</v>
      </c>
      <c r="J70" s="180">
        <f t="shared" ca="1" si="21"/>
        <v>76.900000000000006</v>
      </c>
      <c r="K70" s="180">
        <f t="shared" ca="1" si="22"/>
        <v>8.94</v>
      </c>
      <c r="L70" s="180">
        <f t="shared" ca="1" si="23"/>
        <v>0</v>
      </c>
      <c r="M70" s="181">
        <f t="shared" ca="1" si="24"/>
        <v>572.86</v>
      </c>
      <c r="N70" s="179">
        <f t="shared" ca="1" si="25"/>
        <v>487.01706951447119</v>
      </c>
      <c r="O70" s="180">
        <f t="shared" ca="1" si="26"/>
        <v>76.899537279090879</v>
      </c>
      <c r="P70" s="180">
        <f t="shared" ca="1" si="27"/>
        <v>8.9399462064378721</v>
      </c>
      <c r="Q70" s="180">
        <f t="shared" ca="1" si="28"/>
        <v>0</v>
      </c>
      <c r="R70" s="181">
        <f t="shared" ca="1" si="29"/>
        <v>572.85655299999996</v>
      </c>
      <c r="W70" s="46"/>
      <c r="X70" s="46">
        <v>70</v>
      </c>
    </row>
    <row r="71" spans="1:24">
      <c r="A71" s="61" t="s">
        <v>113</v>
      </c>
      <c r="B71" s="174">
        <f t="shared" ca="1" si="18"/>
        <v>679.19316800000001</v>
      </c>
      <c r="C71" s="179">
        <f t="shared" ca="1" si="19"/>
        <v>506.67810332800002</v>
      </c>
      <c r="D71" s="180">
        <f t="shared" ca="1" si="19"/>
        <v>163.21011827040005</v>
      </c>
      <c r="E71" s="180">
        <f t="shared" ca="1" si="19"/>
        <v>9.3049464016000005</v>
      </c>
      <c r="F71" s="181">
        <f t="shared" ca="1" si="19"/>
        <v>0</v>
      </c>
      <c r="G71" s="182">
        <f t="shared" ca="1" si="16"/>
        <v>592.88059999999996</v>
      </c>
      <c r="H71" s="182">
        <f t="shared" ca="1" si="17"/>
        <v>569.87683300000003</v>
      </c>
      <c r="I71" s="183">
        <f t="shared" ca="1" si="20"/>
        <v>487.02</v>
      </c>
      <c r="J71" s="180">
        <f t="shared" ca="1" si="21"/>
        <v>73.92</v>
      </c>
      <c r="K71" s="180">
        <f t="shared" ca="1" si="22"/>
        <v>8.94</v>
      </c>
      <c r="L71" s="180">
        <f t="shared" ca="1" si="23"/>
        <v>0</v>
      </c>
      <c r="M71" s="181">
        <f t="shared" ca="1" si="24"/>
        <v>569.88</v>
      </c>
      <c r="N71" s="179">
        <f t="shared" ca="1" si="25"/>
        <v>487.01729347873237</v>
      </c>
      <c r="O71" s="180">
        <f t="shared" ca="1" si="26"/>
        <v>73.919589203621825</v>
      </c>
      <c r="P71" s="180">
        <f t="shared" ca="1" si="27"/>
        <v>8.9399503176458204</v>
      </c>
      <c r="Q71" s="180">
        <f t="shared" ca="1" si="28"/>
        <v>0</v>
      </c>
      <c r="R71" s="181">
        <f t="shared" ca="1" si="29"/>
        <v>569.87683300000003</v>
      </c>
      <c r="W71" s="46"/>
      <c r="X71" s="46">
        <v>71</v>
      </c>
    </row>
    <row r="72" spans="1:24">
      <c r="A72" s="61" t="s">
        <v>114</v>
      </c>
      <c r="B72" s="174">
        <f t="shared" ca="1" si="18"/>
        <v>679.19316800000001</v>
      </c>
      <c r="C72" s="179">
        <f t="shared" ca="1" si="19"/>
        <v>506.67810332800002</v>
      </c>
      <c r="D72" s="180">
        <f t="shared" ca="1" si="19"/>
        <v>163.21011827040005</v>
      </c>
      <c r="E72" s="180">
        <f t="shared" ca="1" si="19"/>
        <v>9.3049464016000005</v>
      </c>
      <c r="F72" s="181">
        <f t="shared" ca="1" si="19"/>
        <v>0</v>
      </c>
      <c r="G72" s="182">
        <f t="shared" ca="1" si="16"/>
        <v>592.88059999999996</v>
      </c>
      <c r="H72" s="182">
        <f t="shared" ca="1" si="17"/>
        <v>569.87683300000003</v>
      </c>
      <c r="I72" s="183">
        <f t="shared" ca="1" si="20"/>
        <v>487.02</v>
      </c>
      <c r="J72" s="180">
        <f t="shared" ca="1" si="21"/>
        <v>73.92</v>
      </c>
      <c r="K72" s="180">
        <f t="shared" ca="1" si="22"/>
        <v>8.94</v>
      </c>
      <c r="L72" s="180">
        <f t="shared" ca="1" si="23"/>
        <v>0</v>
      </c>
      <c r="M72" s="181">
        <f t="shared" ca="1" si="24"/>
        <v>569.88</v>
      </c>
      <c r="N72" s="179">
        <f t="shared" ca="1" si="25"/>
        <v>487.01729347873237</v>
      </c>
      <c r="O72" s="180">
        <f t="shared" ca="1" si="26"/>
        <v>73.919589203621825</v>
      </c>
      <c r="P72" s="180">
        <f t="shared" ca="1" si="27"/>
        <v>8.9399503176458204</v>
      </c>
      <c r="Q72" s="180">
        <f t="shared" ca="1" si="28"/>
        <v>0</v>
      </c>
      <c r="R72" s="181">
        <f t="shared" ca="1" si="29"/>
        <v>569.87683300000003</v>
      </c>
      <c r="W72" s="46"/>
      <c r="X72" s="46">
        <v>72</v>
      </c>
    </row>
    <row r="73" spans="1:24">
      <c r="A73" s="61" t="s">
        <v>115</v>
      </c>
      <c r="B73" s="174">
        <f t="shared" ca="1" si="18"/>
        <v>679.19316800000001</v>
      </c>
      <c r="C73" s="179">
        <f t="shared" ca="1" si="19"/>
        <v>506.67810332800002</v>
      </c>
      <c r="D73" s="180">
        <f t="shared" ca="1" si="19"/>
        <v>163.21011827040005</v>
      </c>
      <c r="E73" s="180">
        <f t="shared" ca="1" si="19"/>
        <v>9.3049464016000005</v>
      </c>
      <c r="F73" s="181">
        <f t="shared" ca="1" si="19"/>
        <v>0</v>
      </c>
      <c r="G73" s="182">
        <f t="shared" ca="1" si="16"/>
        <v>592.88059999999996</v>
      </c>
      <c r="H73" s="182">
        <f t="shared" ca="1" si="17"/>
        <v>569.87683300000003</v>
      </c>
      <c r="I73" s="183">
        <f t="shared" ca="1" si="20"/>
        <v>487.02</v>
      </c>
      <c r="J73" s="180">
        <f t="shared" ca="1" si="21"/>
        <v>73.92</v>
      </c>
      <c r="K73" s="180">
        <f t="shared" ca="1" si="22"/>
        <v>8.94</v>
      </c>
      <c r="L73" s="180">
        <f t="shared" ca="1" si="23"/>
        <v>0</v>
      </c>
      <c r="M73" s="181">
        <f t="shared" ca="1" si="24"/>
        <v>569.88</v>
      </c>
      <c r="N73" s="179">
        <f t="shared" ca="1" si="25"/>
        <v>487.01729347873237</v>
      </c>
      <c r="O73" s="180">
        <f t="shared" ca="1" si="26"/>
        <v>73.919589203621825</v>
      </c>
      <c r="P73" s="180">
        <f t="shared" ca="1" si="27"/>
        <v>8.9399503176458204</v>
      </c>
      <c r="Q73" s="180">
        <f t="shared" ca="1" si="28"/>
        <v>0</v>
      </c>
      <c r="R73" s="181">
        <f t="shared" ca="1" si="29"/>
        <v>569.87683300000003</v>
      </c>
      <c r="W73" s="46"/>
      <c r="X73" s="46">
        <v>73</v>
      </c>
    </row>
    <row r="74" spans="1:24">
      <c r="A74" s="61" t="s">
        <v>116</v>
      </c>
      <c r="B74" s="174">
        <f t="shared" ca="1" si="18"/>
        <v>679.19316800000001</v>
      </c>
      <c r="C74" s="179">
        <f t="shared" ca="1" si="19"/>
        <v>506.67810332800002</v>
      </c>
      <c r="D74" s="180">
        <f t="shared" ca="1" si="19"/>
        <v>163.21011827040005</v>
      </c>
      <c r="E74" s="180">
        <f t="shared" ca="1" si="19"/>
        <v>9.3049464016000005</v>
      </c>
      <c r="F74" s="181">
        <f t="shared" ca="1" si="19"/>
        <v>0</v>
      </c>
      <c r="G74" s="182">
        <f t="shared" ca="1" si="16"/>
        <v>592.88059999999996</v>
      </c>
      <c r="H74" s="182">
        <f t="shared" ca="1" si="17"/>
        <v>569.87683300000003</v>
      </c>
      <c r="I74" s="183">
        <f t="shared" ca="1" si="20"/>
        <v>487.02</v>
      </c>
      <c r="J74" s="180">
        <f t="shared" ca="1" si="21"/>
        <v>73.92</v>
      </c>
      <c r="K74" s="180">
        <f t="shared" ca="1" si="22"/>
        <v>8.94</v>
      </c>
      <c r="L74" s="180">
        <f t="shared" ca="1" si="23"/>
        <v>0</v>
      </c>
      <c r="M74" s="181">
        <f t="shared" ca="1" si="24"/>
        <v>569.88</v>
      </c>
      <c r="N74" s="179">
        <f t="shared" ca="1" si="25"/>
        <v>487.01729347873237</v>
      </c>
      <c r="O74" s="180">
        <f t="shared" ca="1" si="26"/>
        <v>73.919589203621825</v>
      </c>
      <c r="P74" s="180">
        <f t="shared" ca="1" si="27"/>
        <v>8.9399503176458204</v>
      </c>
      <c r="Q74" s="180">
        <f t="shared" ca="1" si="28"/>
        <v>0</v>
      </c>
      <c r="R74" s="181">
        <f t="shared" ca="1" si="29"/>
        <v>569.87683300000003</v>
      </c>
      <c r="W74" s="46"/>
      <c r="X74" s="46">
        <v>74</v>
      </c>
    </row>
    <row r="75" spans="1:24">
      <c r="A75" s="61" t="s">
        <v>117</v>
      </c>
      <c r="B75" s="174">
        <f t="shared" ca="1" si="18"/>
        <v>679.19316800000001</v>
      </c>
      <c r="C75" s="179">
        <f t="shared" ca="1" si="19"/>
        <v>506.67810332800002</v>
      </c>
      <c r="D75" s="180">
        <f t="shared" ca="1" si="19"/>
        <v>163.21011827040005</v>
      </c>
      <c r="E75" s="180">
        <f t="shared" ca="1" si="19"/>
        <v>9.3049464016000005</v>
      </c>
      <c r="F75" s="181">
        <f t="shared" ca="1" si="19"/>
        <v>0</v>
      </c>
      <c r="G75" s="182">
        <f t="shared" ca="1" si="16"/>
        <v>597.68060000000003</v>
      </c>
      <c r="H75" s="182">
        <f t="shared" ca="1" si="17"/>
        <v>574.49059299999999</v>
      </c>
      <c r="I75" s="183">
        <f t="shared" ca="1" si="20"/>
        <v>487.02</v>
      </c>
      <c r="J75" s="180">
        <f t="shared" ca="1" si="21"/>
        <v>78.53</v>
      </c>
      <c r="K75" s="180">
        <f t="shared" ca="1" si="22"/>
        <v>8.94</v>
      </c>
      <c r="L75" s="180">
        <f t="shared" ca="1" si="23"/>
        <v>0</v>
      </c>
      <c r="M75" s="181">
        <f t="shared" ca="1" si="24"/>
        <v>574.49</v>
      </c>
      <c r="N75" s="179">
        <f t="shared" ca="1" si="25"/>
        <v>487.02050271172686</v>
      </c>
      <c r="O75" s="180">
        <f t="shared" ca="1" si="26"/>
        <v>78.530081060227332</v>
      </c>
      <c r="P75" s="180">
        <f t="shared" ca="1" si="27"/>
        <v>8.9400092280457439</v>
      </c>
      <c r="Q75" s="180">
        <f t="shared" ca="1" si="28"/>
        <v>0</v>
      </c>
      <c r="R75" s="181">
        <f t="shared" ca="1" si="29"/>
        <v>574.49059299999988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597.68060000000003</v>
      </c>
      <c r="H76" s="182">
        <f t="shared" ca="1" si="17"/>
        <v>574.49059299999999</v>
      </c>
      <c r="I76" s="183">
        <f t="shared" ca="1" si="20"/>
        <v>487.02</v>
      </c>
      <c r="J76" s="180">
        <f t="shared" ca="1" si="21"/>
        <v>78.53</v>
      </c>
      <c r="K76" s="180">
        <f t="shared" ca="1" si="22"/>
        <v>8.94</v>
      </c>
      <c r="L76" s="180">
        <f t="shared" ca="1" si="23"/>
        <v>0</v>
      </c>
      <c r="M76" s="181">
        <f t="shared" ca="1" si="24"/>
        <v>574.49</v>
      </c>
      <c r="N76" s="179">
        <f t="shared" ca="1" si="25"/>
        <v>487.02050271172686</v>
      </c>
      <c r="O76" s="180">
        <f t="shared" ca="1" si="26"/>
        <v>78.530081060227332</v>
      </c>
      <c r="P76" s="180">
        <f t="shared" ca="1" si="27"/>
        <v>8.9400092280457439</v>
      </c>
      <c r="Q76" s="180">
        <f t="shared" ca="1" si="28"/>
        <v>0</v>
      </c>
      <c r="R76" s="181">
        <f t="shared" ca="1" si="29"/>
        <v>574.49059299999988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679.19</v>
      </c>
      <c r="H77" s="182">
        <f t="shared" ca="1" si="17"/>
        <v>652.83742800000005</v>
      </c>
      <c r="I77" s="183">
        <f t="shared" ca="1" si="20"/>
        <v>487.02</v>
      </c>
      <c r="J77" s="180">
        <f t="shared" ca="1" si="21"/>
        <v>156.88</v>
      </c>
      <c r="K77" s="180">
        <f t="shared" ca="1" si="22"/>
        <v>8.94</v>
      </c>
      <c r="L77" s="180">
        <f t="shared" ca="1" si="23"/>
        <v>0</v>
      </c>
      <c r="M77" s="181">
        <f t="shared" ca="1" si="24"/>
        <v>652.84</v>
      </c>
      <c r="N77" s="179">
        <f t="shared" ca="1" si="25"/>
        <v>487.01808128264202</v>
      </c>
      <c r="O77" s="180">
        <f t="shared" ca="1" si="26"/>
        <v>156.87938193836163</v>
      </c>
      <c r="P77" s="180">
        <f t="shared" ca="1" si="27"/>
        <v>8.9399647789963854</v>
      </c>
      <c r="Q77" s="180">
        <f t="shared" ca="1" si="28"/>
        <v>0</v>
      </c>
      <c r="R77" s="181">
        <f t="shared" ca="1" si="29"/>
        <v>652.83742799999993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</v>
      </c>
      <c r="H78" s="182">
        <f t="shared" ca="1" si="17"/>
        <v>652.83742800000005</v>
      </c>
      <c r="I78" s="183">
        <f t="shared" ca="1" si="20"/>
        <v>487.02</v>
      </c>
      <c r="J78" s="180">
        <f t="shared" ca="1" si="21"/>
        <v>156.88</v>
      </c>
      <c r="K78" s="180">
        <f t="shared" ca="1" si="22"/>
        <v>8.94</v>
      </c>
      <c r="L78" s="180">
        <f t="shared" ca="1" si="23"/>
        <v>0</v>
      </c>
      <c r="M78" s="181">
        <f t="shared" ca="1" si="24"/>
        <v>652.84</v>
      </c>
      <c r="N78" s="179">
        <f t="shared" ca="1" si="25"/>
        <v>487.01808128264202</v>
      </c>
      <c r="O78" s="180">
        <f t="shared" ca="1" si="26"/>
        <v>156.87938193836163</v>
      </c>
      <c r="P78" s="180">
        <f t="shared" ca="1" si="27"/>
        <v>8.9399647789963854</v>
      </c>
      <c r="Q78" s="180">
        <f t="shared" ca="1" si="28"/>
        <v>0</v>
      </c>
      <c r="R78" s="181">
        <f t="shared" ca="1" si="29"/>
        <v>652.83742799999993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679.19</v>
      </c>
      <c r="H79" s="182">
        <f t="shared" ca="1" si="17"/>
        <v>652.83742800000005</v>
      </c>
      <c r="I79" s="183">
        <f t="shared" ca="1" si="20"/>
        <v>487.02</v>
      </c>
      <c r="J79" s="180">
        <f t="shared" ca="1" si="21"/>
        <v>156.88</v>
      </c>
      <c r="K79" s="180">
        <f t="shared" ca="1" si="22"/>
        <v>8.94</v>
      </c>
      <c r="L79" s="180">
        <f t="shared" ca="1" si="23"/>
        <v>0</v>
      </c>
      <c r="M79" s="181">
        <f t="shared" ca="1" si="24"/>
        <v>652.84</v>
      </c>
      <c r="N79" s="179">
        <f t="shared" ca="1" si="25"/>
        <v>487.01808128264202</v>
      </c>
      <c r="O79" s="180">
        <f t="shared" ca="1" si="26"/>
        <v>156.87938193836163</v>
      </c>
      <c r="P79" s="180">
        <f t="shared" ca="1" si="27"/>
        <v>8.9399647789963854</v>
      </c>
      <c r="Q79" s="180">
        <f t="shared" ca="1" si="28"/>
        <v>0</v>
      </c>
      <c r="R79" s="181">
        <f t="shared" ca="1" si="29"/>
        <v>652.83742799999993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679.19</v>
      </c>
      <c r="H80" s="182">
        <f t="shared" ca="1" si="17"/>
        <v>652.83742800000005</v>
      </c>
      <c r="I80" s="183">
        <f t="shared" ca="1" si="20"/>
        <v>487.02</v>
      </c>
      <c r="J80" s="180">
        <f t="shared" ca="1" si="21"/>
        <v>156.88</v>
      </c>
      <c r="K80" s="180">
        <f t="shared" ca="1" si="22"/>
        <v>8.94</v>
      </c>
      <c r="L80" s="180">
        <f t="shared" ca="1" si="23"/>
        <v>0</v>
      </c>
      <c r="M80" s="181">
        <f t="shared" ca="1" si="24"/>
        <v>652.84</v>
      </c>
      <c r="N80" s="179">
        <f t="shared" ca="1" si="25"/>
        <v>487.01808128264202</v>
      </c>
      <c r="O80" s="180">
        <f t="shared" ca="1" si="26"/>
        <v>156.87938193836163</v>
      </c>
      <c r="P80" s="180">
        <f t="shared" ca="1" si="27"/>
        <v>8.9399647789963854</v>
      </c>
      <c r="Q80" s="180">
        <f t="shared" ca="1" si="28"/>
        <v>0</v>
      </c>
      <c r="R80" s="181">
        <f t="shared" ca="1" si="29"/>
        <v>652.83742799999993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679.19</v>
      </c>
      <c r="H81" s="182">
        <f t="shared" ca="1" si="17"/>
        <v>652.83742800000005</v>
      </c>
      <c r="I81" s="183">
        <f t="shared" ca="1" si="20"/>
        <v>487.02</v>
      </c>
      <c r="J81" s="180">
        <f t="shared" ca="1" si="21"/>
        <v>156.88</v>
      </c>
      <c r="K81" s="180">
        <f t="shared" ca="1" si="22"/>
        <v>8.94</v>
      </c>
      <c r="L81" s="180">
        <f t="shared" ca="1" si="23"/>
        <v>0</v>
      </c>
      <c r="M81" s="181">
        <f t="shared" ca="1" si="24"/>
        <v>652.84</v>
      </c>
      <c r="N81" s="179">
        <f t="shared" ca="1" si="25"/>
        <v>487.01808128264202</v>
      </c>
      <c r="O81" s="180">
        <f t="shared" ca="1" si="26"/>
        <v>156.87938193836163</v>
      </c>
      <c r="P81" s="180">
        <f t="shared" ca="1" si="27"/>
        <v>8.9399647789963854</v>
      </c>
      <c r="Q81" s="180">
        <f t="shared" ca="1" si="28"/>
        <v>0</v>
      </c>
      <c r="R81" s="181">
        <f t="shared" ca="1" si="29"/>
        <v>652.83742799999993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679.19</v>
      </c>
      <c r="H82" s="182">
        <f t="shared" ca="1" si="17"/>
        <v>652.83742800000005</v>
      </c>
      <c r="I82" s="183">
        <f t="shared" ca="1" si="20"/>
        <v>487.02</v>
      </c>
      <c r="J82" s="180">
        <f t="shared" ca="1" si="21"/>
        <v>156.88</v>
      </c>
      <c r="K82" s="180">
        <f t="shared" ca="1" si="22"/>
        <v>8.94</v>
      </c>
      <c r="L82" s="180">
        <f t="shared" ca="1" si="23"/>
        <v>0</v>
      </c>
      <c r="M82" s="181">
        <f t="shared" ca="1" si="24"/>
        <v>652.84</v>
      </c>
      <c r="N82" s="179">
        <f t="shared" ca="1" si="25"/>
        <v>487.01808128264202</v>
      </c>
      <c r="O82" s="180">
        <f t="shared" ca="1" si="26"/>
        <v>156.87938193836163</v>
      </c>
      <c r="P82" s="180">
        <f t="shared" ca="1" si="27"/>
        <v>8.9399647789963854</v>
      </c>
      <c r="Q82" s="180">
        <f t="shared" ca="1" si="28"/>
        <v>0</v>
      </c>
      <c r="R82" s="181">
        <f t="shared" ca="1" si="29"/>
        <v>652.83742799999993</v>
      </c>
      <c r="W82" s="46"/>
      <c r="X82" s="46">
        <v>82</v>
      </c>
    </row>
    <row r="83" spans="1:24">
      <c r="A83" s="61" t="s">
        <v>125</v>
      </c>
      <c r="B83" s="174">
        <f t="shared" ca="1" si="18"/>
        <v>679.19316800000001</v>
      </c>
      <c r="C83" s="179">
        <f t="shared" ca="1" si="19"/>
        <v>506.67810332800002</v>
      </c>
      <c r="D83" s="180">
        <f t="shared" ca="1" si="19"/>
        <v>163.21011827040005</v>
      </c>
      <c r="E83" s="180">
        <f t="shared" ca="1" si="19"/>
        <v>9.3049464016000005</v>
      </c>
      <c r="F83" s="181">
        <f t="shared" ca="1" si="19"/>
        <v>0</v>
      </c>
      <c r="G83" s="182">
        <f t="shared" ca="1" si="16"/>
        <v>595.98059999999998</v>
      </c>
      <c r="H83" s="182">
        <f t="shared" ca="1" si="17"/>
        <v>572.85655299999996</v>
      </c>
      <c r="I83" s="183">
        <f t="shared" ca="1" si="20"/>
        <v>487.02</v>
      </c>
      <c r="J83" s="180">
        <f t="shared" ca="1" si="21"/>
        <v>76.900000000000006</v>
      </c>
      <c r="K83" s="180">
        <f t="shared" ca="1" si="22"/>
        <v>8.94</v>
      </c>
      <c r="L83" s="180">
        <f t="shared" ca="1" si="23"/>
        <v>0</v>
      </c>
      <c r="M83" s="181">
        <f t="shared" ca="1" si="24"/>
        <v>572.86</v>
      </c>
      <c r="N83" s="179">
        <f t="shared" ca="1" si="25"/>
        <v>487.01706951447119</v>
      </c>
      <c r="O83" s="180">
        <f t="shared" ca="1" si="26"/>
        <v>76.899537279090879</v>
      </c>
      <c r="P83" s="180">
        <f t="shared" ca="1" si="27"/>
        <v>8.9399462064378721</v>
      </c>
      <c r="Q83" s="180">
        <f t="shared" ca="1" si="28"/>
        <v>0</v>
      </c>
      <c r="R83" s="181">
        <f t="shared" ca="1" si="29"/>
        <v>572.85655299999996</v>
      </c>
      <c r="W83" s="46"/>
      <c r="X83" s="46">
        <v>83</v>
      </c>
    </row>
    <row r="84" spans="1:24">
      <c r="A84" s="61" t="s">
        <v>126</v>
      </c>
      <c r="B84" s="174">
        <f t="shared" ca="1" si="18"/>
        <v>679.19316800000001</v>
      </c>
      <c r="C84" s="179">
        <f t="shared" ca="1" si="19"/>
        <v>506.67810332800002</v>
      </c>
      <c r="D84" s="180">
        <f t="shared" ca="1" si="19"/>
        <v>163.21011827040005</v>
      </c>
      <c r="E84" s="180">
        <f t="shared" ca="1" si="19"/>
        <v>9.3049464016000005</v>
      </c>
      <c r="F84" s="181">
        <f t="shared" ca="1" si="19"/>
        <v>0</v>
      </c>
      <c r="G84" s="182">
        <f t="shared" ca="1" si="16"/>
        <v>595.98059999999998</v>
      </c>
      <c r="H84" s="182">
        <f t="shared" ca="1" si="17"/>
        <v>572.85655299999996</v>
      </c>
      <c r="I84" s="183">
        <f t="shared" ca="1" si="20"/>
        <v>487.02</v>
      </c>
      <c r="J84" s="180">
        <f t="shared" ca="1" si="21"/>
        <v>76.900000000000006</v>
      </c>
      <c r="K84" s="180">
        <f t="shared" ca="1" si="22"/>
        <v>8.94</v>
      </c>
      <c r="L84" s="180">
        <f t="shared" ca="1" si="23"/>
        <v>0</v>
      </c>
      <c r="M84" s="181">
        <f t="shared" ca="1" si="24"/>
        <v>572.86</v>
      </c>
      <c r="N84" s="179">
        <f t="shared" ca="1" si="25"/>
        <v>487.01706951447119</v>
      </c>
      <c r="O84" s="180">
        <f t="shared" ca="1" si="26"/>
        <v>76.899537279090879</v>
      </c>
      <c r="P84" s="180">
        <f t="shared" ca="1" si="27"/>
        <v>8.9399462064378721</v>
      </c>
      <c r="Q84" s="180">
        <f t="shared" ca="1" si="28"/>
        <v>0</v>
      </c>
      <c r="R84" s="181">
        <f t="shared" ca="1" si="29"/>
        <v>572.85655299999996</v>
      </c>
      <c r="W84" s="46"/>
      <c r="X84" s="46">
        <v>84</v>
      </c>
    </row>
    <row r="85" spans="1:24">
      <c r="A85" s="61" t="s">
        <v>127</v>
      </c>
      <c r="B85" s="174">
        <f t="shared" ca="1" si="18"/>
        <v>679.19316800000001</v>
      </c>
      <c r="C85" s="179">
        <f t="shared" ca="1" si="19"/>
        <v>506.67810332800002</v>
      </c>
      <c r="D85" s="180">
        <f t="shared" ca="1" si="19"/>
        <v>163.21011827040005</v>
      </c>
      <c r="E85" s="180">
        <f t="shared" ca="1" si="19"/>
        <v>9.3049464016000005</v>
      </c>
      <c r="F85" s="181">
        <f t="shared" ca="1" si="19"/>
        <v>0</v>
      </c>
      <c r="G85" s="182">
        <f t="shared" ca="1" si="16"/>
        <v>536.85821299999998</v>
      </c>
      <c r="H85" s="182">
        <f t="shared" ca="1" si="17"/>
        <v>516.02811399999996</v>
      </c>
      <c r="I85" s="183">
        <f t="shared" ca="1" si="20"/>
        <v>421</v>
      </c>
      <c r="J85" s="180">
        <f t="shared" ca="1" si="21"/>
        <v>85.73</v>
      </c>
      <c r="K85" s="180">
        <f t="shared" ca="1" si="22"/>
        <v>9.3000000000000007</v>
      </c>
      <c r="L85" s="180">
        <f t="shared" ca="1" si="23"/>
        <v>0</v>
      </c>
      <c r="M85" s="181">
        <f t="shared" ca="1" si="24"/>
        <v>516.03</v>
      </c>
      <c r="N85" s="179">
        <f t="shared" ca="1" si="25"/>
        <v>420.99846131814041</v>
      </c>
      <c r="O85" s="180">
        <f t="shared" ca="1" si="26"/>
        <v>85.729686671743892</v>
      </c>
      <c r="P85" s="180">
        <f t="shared" ca="1" si="27"/>
        <v>9.2999660101156909</v>
      </c>
      <c r="Q85" s="180">
        <f t="shared" ca="1" si="28"/>
        <v>0</v>
      </c>
      <c r="R85" s="181">
        <f t="shared" ca="1" si="29"/>
        <v>516.02811399999996</v>
      </c>
      <c r="W85" s="46"/>
      <c r="X85" s="46">
        <v>85</v>
      </c>
    </row>
    <row r="86" spans="1:24">
      <c r="A86" s="61" t="s">
        <v>128</v>
      </c>
      <c r="B86" s="174">
        <f t="shared" ca="1" si="18"/>
        <v>679.19316800000001</v>
      </c>
      <c r="C86" s="179">
        <f t="shared" ca="1" si="19"/>
        <v>506.67810332800002</v>
      </c>
      <c r="D86" s="180">
        <f t="shared" ca="1" si="19"/>
        <v>163.21011827040005</v>
      </c>
      <c r="E86" s="180">
        <f t="shared" ca="1" si="19"/>
        <v>9.3049464016000005</v>
      </c>
      <c r="F86" s="181">
        <f t="shared" ca="1" si="19"/>
        <v>0</v>
      </c>
      <c r="G86" s="182">
        <f t="shared" ca="1" si="16"/>
        <v>545.30489999999998</v>
      </c>
      <c r="H86" s="182">
        <f t="shared" ca="1" si="17"/>
        <v>524.14706999999999</v>
      </c>
      <c r="I86" s="183">
        <f t="shared" ca="1" si="20"/>
        <v>399.87</v>
      </c>
      <c r="J86" s="180">
        <f t="shared" ca="1" si="21"/>
        <v>115.35</v>
      </c>
      <c r="K86" s="180">
        <f t="shared" ca="1" si="22"/>
        <v>8.94</v>
      </c>
      <c r="L86" s="180">
        <f t="shared" ca="1" si="23"/>
        <v>0</v>
      </c>
      <c r="M86" s="181">
        <f t="shared" ca="1" si="24"/>
        <v>524.16000000000008</v>
      </c>
      <c r="N86" s="179">
        <f t="shared" ca="1" si="25"/>
        <v>399.86013599072794</v>
      </c>
      <c r="O86" s="180">
        <f t="shared" ca="1" si="26"/>
        <v>115.34715454155217</v>
      </c>
      <c r="P86" s="180">
        <f t="shared" ca="1" si="27"/>
        <v>8.9397794677197773</v>
      </c>
      <c r="Q86" s="180">
        <f t="shared" ca="1" si="28"/>
        <v>0</v>
      </c>
      <c r="R86" s="181">
        <f t="shared" ca="1" si="29"/>
        <v>524.14706999999987</v>
      </c>
      <c r="W86" s="46"/>
      <c r="X86" s="46">
        <v>86</v>
      </c>
    </row>
    <row r="87" spans="1:24">
      <c r="A87" s="61" t="s">
        <v>129</v>
      </c>
      <c r="B87" s="174">
        <f t="shared" ca="1" si="18"/>
        <v>679.19316800000001</v>
      </c>
      <c r="C87" s="179">
        <f t="shared" ca="1" si="19"/>
        <v>506.67810332800002</v>
      </c>
      <c r="D87" s="180">
        <f t="shared" ca="1" si="19"/>
        <v>163.21011827040005</v>
      </c>
      <c r="E87" s="180">
        <f t="shared" ca="1" si="19"/>
        <v>9.3049464016000005</v>
      </c>
      <c r="F87" s="181">
        <f t="shared" ca="1" si="19"/>
        <v>0</v>
      </c>
      <c r="G87" s="182">
        <f t="shared" ca="1" si="16"/>
        <v>488.30489999999998</v>
      </c>
      <c r="H87" s="182">
        <f t="shared" ca="1" si="17"/>
        <v>469.35867000000002</v>
      </c>
      <c r="I87" s="183">
        <f t="shared" ca="1" si="20"/>
        <v>383.52</v>
      </c>
      <c r="J87" s="180">
        <f t="shared" ca="1" si="21"/>
        <v>76.900000000000006</v>
      </c>
      <c r="K87" s="180">
        <f t="shared" ca="1" si="22"/>
        <v>8.94</v>
      </c>
      <c r="L87" s="180">
        <f t="shared" ca="1" si="23"/>
        <v>0</v>
      </c>
      <c r="M87" s="181">
        <f t="shared" ca="1" si="24"/>
        <v>469.35999999999996</v>
      </c>
      <c r="N87" s="179">
        <f t="shared" ca="1" si="25"/>
        <v>383.51891324015685</v>
      </c>
      <c r="O87" s="180">
        <f t="shared" ca="1" si="26"/>
        <v>76.899782092636798</v>
      </c>
      <c r="P87" s="180">
        <f t="shared" ca="1" si="27"/>
        <v>8.9399746672064087</v>
      </c>
      <c r="Q87" s="180">
        <f t="shared" ca="1" si="28"/>
        <v>0</v>
      </c>
      <c r="R87" s="181">
        <f t="shared" ca="1" si="29"/>
        <v>469.35867000000002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499.22899999999998</v>
      </c>
      <c r="H88" s="182">
        <f t="shared" ca="1" si="17"/>
        <v>479.85891500000002</v>
      </c>
      <c r="I88" s="183">
        <f t="shared" ca="1" si="20"/>
        <v>399.86</v>
      </c>
      <c r="J88" s="180">
        <f t="shared" ca="1" si="21"/>
        <v>71.05</v>
      </c>
      <c r="K88" s="180">
        <f t="shared" ca="1" si="22"/>
        <v>8.9499999999999993</v>
      </c>
      <c r="L88" s="180">
        <f t="shared" ca="1" si="23"/>
        <v>0</v>
      </c>
      <c r="M88" s="181">
        <f t="shared" ca="1" si="24"/>
        <v>479.86</v>
      </c>
      <c r="N88" s="179">
        <f t="shared" ca="1" si="25"/>
        <v>399.85909588609178</v>
      </c>
      <c r="O88" s="180">
        <f t="shared" ca="1" si="26"/>
        <v>71.049839350539742</v>
      </c>
      <c r="P88" s="180">
        <f t="shared" ca="1" si="27"/>
        <v>8.9499797633684821</v>
      </c>
      <c r="Q88" s="180">
        <f t="shared" ca="1" si="28"/>
        <v>0</v>
      </c>
      <c r="R88" s="181">
        <f t="shared" ca="1" si="29"/>
        <v>479.85891500000002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469.92460499999999</v>
      </c>
      <c r="H89" s="182">
        <f t="shared" ca="1" si="17"/>
        <v>451.69153</v>
      </c>
      <c r="I89" s="183">
        <f t="shared" ca="1" si="20"/>
        <v>369.11</v>
      </c>
      <c r="J89" s="180">
        <f t="shared" ca="1" si="21"/>
        <v>73.349999999999994</v>
      </c>
      <c r="K89" s="180">
        <f t="shared" ca="1" si="22"/>
        <v>9.24</v>
      </c>
      <c r="L89" s="180">
        <f t="shared" ca="1" si="23"/>
        <v>0</v>
      </c>
      <c r="M89" s="181">
        <f t="shared" ca="1" si="24"/>
        <v>451.70000000000005</v>
      </c>
      <c r="N89" s="179">
        <f t="shared" ca="1" si="25"/>
        <v>369.10307867677659</v>
      </c>
      <c r="O89" s="180">
        <f t="shared" ca="1" si="26"/>
        <v>73.348624586008398</v>
      </c>
      <c r="P89" s="180">
        <f t="shared" ca="1" si="27"/>
        <v>9.2398267372149654</v>
      </c>
      <c r="Q89" s="180">
        <f t="shared" ca="1" si="28"/>
        <v>0</v>
      </c>
      <c r="R89" s="181">
        <f t="shared" ca="1" si="29"/>
        <v>451.69152999999994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439.22899999999998</v>
      </c>
      <c r="H90" s="182">
        <f t="shared" ca="1" si="17"/>
        <v>422.186915</v>
      </c>
      <c r="I90" s="183">
        <f t="shared" ca="1" si="20"/>
        <v>342.19</v>
      </c>
      <c r="J90" s="180">
        <f t="shared" ca="1" si="21"/>
        <v>71.05</v>
      </c>
      <c r="K90" s="180">
        <f t="shared" ca="1" si="22"/>
        <v>8.9499999999999993</v>
      </c>
      <c r="L90" s="180">
        <f t="shared" ca="1" si="23"/>
        <v>0</v>
      </c>
      <c r="M90" s="181">
        <f t="shared" ca="1" si="24"/>
        <v>422.19</v>
      </c>
      <c r="N90" s="179">
        <f t="shared" ca="1" si="25"/>
        <v>342.1874995709278</v>
      </c>
      <c r="O90" s="180">
        <f t="shared" ca="1" si="26"/>
        <v>71.049480827944762</v>
      </c>
      <c r="P90" s="180">
        <f t="shared" ca="1" si="27"/>
        <v>8.9499346011274543</v>
      </c>
      <c r="Q90" s="180">
        <f t="shared" ca="1" si="28"/>
        <v>0</v>
      </c>
      <c r="R90" s="181">
        <f t="shared" ca="1" si="29"/>
        <v>422.186915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416.32</v>
      </c>
      <c r="H91" s="182">
        <f t="shared" ca="1" si="17"/>
        <v>400.16678400000001</v>
      </c>
      <c r="I91" s="183">
        <f t="shared" ca="1" si="20"/>
        <v>321.04000000000002</v>
      </c>
      <c r="J91" s="180">
        <f t="shared" ca="1" si="21"/>
        <v>73.84</v>
      </c>
      <c r="K91" s="180">
        <f t="shared" ca="1" si="22"/>
        <v>5.29</v>
      </c>
      <c r="L91" s="180">
        <f t="shared" ca="1" si="23"/>
        <v>0</v>
      </c>
      <c r="M91" s="181">
        <f t="shared" ca="1" si="24"/>
        <v>400.17</v>
      </c>
      <c r="N91" s="179">
        <f t="shared" ca="1" si="25"/>
        <v>321.03741993492764</v>
      </c>
      <c r="O91" s="180">
        <f t="shared" ca="1" si="26"/>
        <v>73.839406578604098</v>
      </c>
      <c r="P91" s="180">
        <f t="shared" ca="1" si="27"/>
        <v>5.2899574864682508</v>
      </c>
      <c r="Q91" s="180">
        <f t="shared" ca="1" si="28"/>
        <v>0</v>
      </c>
      <c r="R91" s="181">
        <f t="shared" ca="1" si="29"/>
        <v>400.16678400000001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411.32</v>
      </c>
      <c r="H92" s="182">
        <f t="shared" ca="1" si="17"/>
        <v>395.36078400000002</v>
      </c>
      <c r="I92" s="183">
        <f t="shared" ca="1" si="20"/>
        <v>316.23</v>
      </c>
      <c r="J92" s="180">
        <f t="shared" ca="1" si="21"/>
        <v>73.84</v>
      </c>
      <c r="K92" s="180">
        <f t="shared" ca="1" si="22"/>
        <v>5.29</v>
      </c>
      <c r="L92" s="180">
        <f t="shared" ca="1" si="23"/>
        <v>0</v>
      </c>
      <c r="M92" s="181">
        <f t="shared" ca="1" si="24"/>
        <v>395.36000000000007</v>
      </c>
      <c r="N92" s="179">
        <f t="shared" ca="1" si="25"/>
        <v>316.23062708498583</v>
      </c>
      <c r="O92" s="180">
        <f t="shared" ca="1" si="26"/>
        <v>73.840146424929173</v>
      </c>
      <c r="P92" s="180">
        <f t="shared" ca="1" si="27"/>
        <v>5.2900104900849856</v>
      </c>
      <c r="Q92" s="180">
        <f t="shared" ca="1" si="28"/>
        <v>0</v>
      </c>
      <c r="R92" s="181">
        <f t="shared" ca="1" si="29"/>
        <v>395.36078399999997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413.58101599999998</v>
      </c>
      <c r="H93" s="182">
        <f t="shared" ca="1" si="17"/>
        <v>397.53407299999998</v>
      </c>
      <c r="I93" s="183">
        <f t="shared" ca="1" si="20"/>
        <v>320.41000000000003</v>
      </c>
      <c r="J93" s="180">
        <f t="shared" ca="1" si="21"/>
        <v>71.97</v>
      </c>
      <c r="K93" s="180">
        <f t="shared" ca="1" si="22"/>
        <v>5.15</v>
      </c>
      <c r="L93" s="180">
        <f t="shared" ca="1" si="23"/>
        <v>0</v>
      </c>
      <c r="M93" s="181">
        <f t="shared" ca="1" si="24"/>
        <v>397.53</v>
      </c>
      <c r="N93" s="179">
        <f t="shared" ca="1" si="25"/>
        <v>320.41328284640156</v>
      </c>
      <c r="O93" s="180">
        <f t="shared" ca="1" si="26"/>
        <v>71.970737387895255</v>
      </c>
      <c r="P93" s="180">
        <f t="shared" ca="1" si="27"/>
        <v>5.1500527657032178</v>
      </c>
      <c r="Q93" s="180">
        <f t="shared" ca="1" si="28"/>
        <v>0</v>
      </c>
      <c r="R93" s="181">
        <f t="shared" ca="1" si="29"/>
        <v>397.53407300000003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442.32</v>
      </c>
      <c r="H94" s="182">
        <f t="shared" ca="1" si="17"/>
        <v>425.157984</v>
      </c>
      <c r="I94" s="183">
        <f t="shared" ca="1" si="20"/>
        <v>346.03</v>
      </c>
      <c r="J94" s="180">
        <f t="shared" ca="1" si="21"/>
        <v>73.84</v>
      </c>
      <c r="K94" s="180">
        <f t="shared" ca="1" si="22"/>
        <v>5.29</v>
      </c>
      <c r="L94" s="180">
        <f t="shared" ca="1" si="23"/>
        <v>0</v>
      </c>
      <c r="M94" s="181">
        <f t="shared" ca="1" si="24"/>
        <v>425.16</v>
      </c>
      <c r="N94" s="179">
        <f t="shared" ca="1" si="25"/>
        <v>346.02835921422519</v>
      </c>
      <c r="O94" s="180">
        <f t="shared" ca="1" si="26"/>
        <v>73.839649869602027</v>
      </c>
      <c r="P94" s="180">
        <f t="shared" ca="1" si="27"/>
        <v>5.289974916172735</v>
      </c>
      <c r="Q94" s="180">
        <f t="shared" ca="1" si="28"/>
        <v>0</v>
      </c>
      <c r="R94" s="181">
        <f t="shared" ca="1" si="29"/>
        <v>425.157984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447.32</v>
      </c>
      <c r="H95" s="182">
        <f t="shared" ca="1" si="17"/>
        <v>429.96398399999998</v>
      </c>
      <c r="I95" s="183">
        <f t="shared" ca="1" si="20"/>
        <v>350.83</v>
      </c>
      <c r="J95" s="180">
        <f t="shared" ca="1" si="21"/>
        <v>73.84</v>
      </c>
      <c r="K95" s="180">
        <f t="shared" ca="1" si="22"/>
        <v>5.29</v>
      </c>
      <c r="L95" s="180">
        <f t="shared" ca="1" si="23"/>
        <v>0</v>
      </c>
      <c r="M95" s="181">
        <f t="shared" ca="1" si="24"/>
        <v>429.96</v>
      </c>
      <c r="N95" s="179">
        <f t="shared" ca="1" si="25"/>
        <v>350.8332507831426</v>
      </c>
      <c r="O95" s="180">
        <f t="shared" ca="1" si="26"/>
        <v>73.840684199832552</v>
      </c>
      <c r="P95" s="180">
        <f t="shared" ca="1" si="27"/>
        <v>5.29004901702484</v>
      </c>
      <c r="Q95" s="180">
        <f t="shared" ca="1" si="28"/>
        <v>0</v>
      </c>
      <c r="R95" s="181">
        <f t="shared" ca="1" si="29"/>
        <v>429.96398399999998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470.32</v>
      </c>
      <c r="H96" s="182">
        <f t="shared" ca="1" si="17"/>
        <v>452.07158399999997</v>
      </c>
      <c r="I96" s="183">
        <f t="shared" ca="1" si="20"/>
        <v>372.94</v>
      </c>
      <c r="J96" s="180">
        <f t="shared" ca="1" si="21"/>
        <v>73.84</v>
      </c>
      <c r="K96" s="180">
        <f t="shared" ca="1" si="22"/>
        <v>5.29</v>
      </c>
      <c r="L96" s="180">
        <f t="shared" ca="1" si="23"/>
        <v>0</v>
      </c>
      <c r="M96" s="181">
        <f t="shared" ca="1" si="24"/>
        <v>452.07</v>
      </c>
      <c r="N96" s="179">
        <f t="shared" ca="1" si="25"/>
        <v>372.94130673780609</v>
      </c>
      <c r="O96" s="180">
        <f t="shared" ca="1" si="26"/>
        <v>73.840258726657382</v>
      </c>
      <c r="P96" s="180">
        <f t="shared" ca="1" si="27"/>
        <v>5.2900185355365315</v>
      </c>
      <c r="Q96" s="180">
        <f t="shared" ca="1" si="28"/>
        <v>0</v>
      </c>
      <c r="R96" s="181">
        <f t="shared" ca="1" si="29"/>
        <v>452.07158400000003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491.32</v>
      </c>
      <c r="H97" s="182">
        <f t="shared" ca="1" si="17"/>
        <v>472.25678399999998</v>
      </c>
      <c r="I97" s="183">
        <f t="shared" ca="1" si="20"/>
        <v>393.13</v>
      </c>
      <c r="J97" s="180">
        <f t="shared" ca="1" si="21"/>
        <v>73.84</v>
      </c>
      <c r="K97" s="180">
        <f t="shared" ca="1" si="22"/>
        <v>5.29</v>
      </c>
      <c r="L97" s="180">
        <f t="shared" ca="1" si="23"/>
        <v>0</v>
      </c>
      <c r="M97" s="181">
        <f t="shared" ca="1" si="24"/>
        <v>472.26000000000005</v>
      </c>
      <c r="N97" s="179">
        <f t="shared" ca="1" si="25"/>
        <v>393.12732286011936</v>
      </c>
      <c r="O97" s="180">
        <f t="shared" ca="1" si="26"/>
        <v>73.839497163765714</v>
      </c>
      <c r="P97" s="180">
        <f t="shared" ca="1" si="27"/>
        <v>5.2899639761148514</v>
      </c>
      <c r="Q97" s="180">
        <f t="shared" ca="1" si="28"/>
        <v>0</v>
      </c>
      <c r="R97" s="181">
        <f t="shared" ca="1" si="29"/>
        <v>472.25678399999993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444.32</v>
      </c>
      <c r="H98" s="187">
        <f t="shared" ca="1" si="17"/>
        <v>427.08038399999998</v>
      </c>
      <c r="I98" s="188">
        <f t="shared" ca="1" si="20"/>
        <v>347.95</v>
      </c>
      <c r="J98" s="185">
        <f t="shared" ca="1" si="21"/>
        <v>73.84</v>
      </c>
      <c r="K98" s="185">
        <f t="shared" ca="1" si="22"/>
        <v>5.29</v>
      </c>
      <c r="L98" s="185">
        <f t="shared" ca="1" si="23"/>
        <v>0</v>
      </c>
      <c r="M98" s="186">
        <f t="shared" ca="1" si="24"/>
        <v>427.08</v>
      </c>
      <c r="N98" s="184">
        <f t="shared" ca="1" si="25"/>
        <v>347.95031285192471</v>
      </c>
      <c r="O98" s="185">
        <f t="shared" ca="1" si="26"/>
        <v>73.840066391683067</v>
      </c>
      <c r="P98" s="185">
        <f t="shared" ca="1" si="27"/>
        <v>5.2900047563922454</v>
      </c>
      <c r="Q98" s="185">
        <f t="shared" ca="1" si="28"/>
        <v>0</v>
      </c>
      <c r="R98" s="186">
        <f t="shared" ca="1" si="29"/>
        <v>427.08038400000004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16.30468603200001</v>
      </c>
      <c r="C99" s="56">
        <f t="shared" ref="C99:R99" ca="1" si="30">SUM(C3:C98)/4000</f>
        <v>12.163295779871977</v>
      </c>
      <c r="D99" s="54">
        <f t="shared" ca="1" si="30"/>
        <v>3.9180160534896089</v>
      </c>
      <c r="E99" s="54">
        <f t="shared" ca="1" si="30"/>
        <v>0.22337419863839952</v>
      </c>
      <c r="F99" s="55">
        <f t="shared" ca="1" si="30"/>
        <v>0</v>
      </c>
      <c r="G99" s="59">
        <f t="shared" ca="1" si="30"/>
        <v>12.986435709500002</v>
      </c>
      <c r="H99" s="59">
        <f t="shared" ca="1" si="30"/>
        <v>12.482562003999995</v>
      </c>
      <c r="I99" s="171">
        <f t="shared" ca="1" si="30"/>
        <v>9.7399350000000027</v>
      </c>
      <c r="J99" s="54">
        <f t="shared" ca="1" si="30"/>
        <v>2.5728649999999993</v>
      </c>
      <c r="K99" s="54">
        <f t="shared" ca="1" si="30"/>
        <v>0.16986500000000015</v>
      </c>
      <c r="L99" s="54">
        <f t="shared" ca="1" si="30"/>
        <v>0</v>
      </c>
      <c r="M99" s="55">
        <f t="shared" ca="1" si="30"/>
        <v>12.482664999999992</v>
      </c>
      <c r="N99" s="56">
        <f t="shared" ca="1" si="30"/>
        <v>9.7398555267054352</v>
      </c>
      <c r="O99" s="54">
        <f t="shared" ca="1" si="30"/>
        <v>2.5728429083053679</v>
      </c>
      <c r="P99" s="54">
        <f t="shared" ca="1" si="30"/>
        <v>0.16986356898919658</v>
      </c>
      <c r="Q99" s="54">
        <f t="shared" ca="1" si="30"/>
        <v>0</v>
      </c>
      <c r="R99" s="55">
        <f t="shared" ca="1" si="30"/>
        <v>12.482562003999995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45317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45317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45317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2024-02-02T07:44:43Z</dcterms:modified>
</cp:coreProperties>
</file>